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0320" yWindow="-15" windowWidth="10215" windowHeight="8160" tabRatio="8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4" i="9"/>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BE35"/>
  <c r="AM35"/>
  <c r="U35"/>
  <c r="C35"/>
  <c r="BW34"/>
  <c r="BW35" s="1"/>
  <c r="BW36" s="1"/>
  <c r="BW37" s="1"/>
  <c r="BW38" s="1"/>
  <c r="BW39" s="1"/>
  <c r="BW40" s="1"/>
  <c r="BW41" s="1"/>
  <c r="BW42" s="1"/>
  <c r="BW43" s="1"/>
  <c r="BE34"/>
  <c r="AM34"/>
  <c r="U34"/>
  <c r="C34"/>
  <c r="CO34" l="1"/>
  <c r="CO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<sst xmlns="http://schemas.openxmlformats.org/spreadsheetml/2006/main" count="1021" uniqueCount="562">
  <si>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</si>
  <si>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</si>
  <si>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</si>
  <si>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</si>
  <si>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</si>
  <si>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</si>
  <si>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</si>
  <si>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</si>
  <si>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</si>
  <si>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</si>
  <si>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</si>
  <si>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</si>
  <si>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</si>
  <si>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</si>
  <si>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</si>
  <si>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</si>
  <si>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</si>
  <si>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</si>
  <si>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</si>
  <si>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</si>
  <si>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</si>
  <si>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</si>
  <si>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</si>
  <si>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</si>
  <si>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</si>
  <si>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</si>
  <si>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</si>
  <si>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</si>
  <si>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</si>
  <si>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</si>
  <si>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</si>
  <si>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</si>
  <si>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</si>
  <si>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</si>
  <si>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</si>
  <si>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</si>
  <si>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</si>
  <si>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</si>
  <si>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</si>
  <si>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</si>
  <si>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</si>
  <si>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</si>
  <si>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</si>
  <si>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</si>
  <si>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</si>
  <si>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</si>
  <si>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</si>
  <si>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</si>
  <si>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</si>
  <si>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</si>
  <si>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</si>
  <si>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</si>
  <si>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</si>
  <si>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</si>
  <si>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</si>
  <si>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</si>
  <si>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</si>
  <si>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</si>
  <si>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</si>
  <si>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</si>
  <si>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</si>
  <si>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</si>
  <si>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</si>
  <si>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</si>
  <si>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</si>
  <si>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</si>
  <si>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</si>
  <si>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</si>
  <si>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</si>
  <si>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</si>
  <si>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</si>
  <si>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</si>
  <si>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</si>
  <si>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</si>
  <si>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</si>
  <si>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</si>
  <si>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</si>
  <si>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</si>
  <si>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</si>
  <si>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</si>
  <si>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</si>
  <si>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</si>
  <si>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</si>
  <si>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</si>
  <si>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</si>
  <si>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</si>
  <si>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</si>
  <si>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</si>
  <si>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</si>
  <si>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</si>
  <si>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</si>
  <si>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</si>
  <si>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</si>
  <si>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</si>
  <si>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</si>
  <si>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</si>
  <si>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</si>
  <si>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</si>
  <si>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</si>
  <si>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</si>
  <si>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</si>
  <si>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</si>
  <si>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</si>
  <si>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</si>
  <si>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</si>
  <si>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</si>
  <si>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</si>
  <si>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</si>
  <si>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</si>
  <si>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</si>
  <si>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</si>
  <si>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</si>
  <si>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</si>
  <si>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</si>
  <si>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</si>
  <si>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</si>
  <si>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</si>
  <si>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</si>
  <si>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</si>
  <si>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</si>
  <si>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</si>
  <si>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</si>
  <si>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</si>
  <si>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</si>
  <si>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</si>
  <si>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</si>
  <si>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</si>
  <si>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</si>
  <si>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</si>
  <si>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</si>
  <si>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</si>
  <si>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</si>
  <si>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</si>
  <si>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</si>
  <si>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</si>
  <si>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</si>
  <si>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</si>
  <si>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</si>
  <si>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</si>
  <si>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</si>
  <si>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</si>
  <si>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</si>
  <si>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</si>
  <si>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</si>
  <si>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</si>
  <si>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</si>
  <si>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</si>
  <si>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</si>
  <si>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</si>
  <si>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</si>
  <si>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</si>
  <si>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</si>
  <si>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</si>
  <si>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</si>
  <si>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</si>
  <si>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</si>
  <si>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</si>
  <si>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</si>
  <si>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</si>
  <si>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</si>
  <si>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</si>
  <si>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</si>
  <si>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</si>
  <si>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</si>
  <si>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</si>
  <si>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</si>
  <si>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</si>
  <si>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</si>
  <si>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</si>
  <si>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</si>
  <si>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</si>
  <si>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</si>
  <si>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</si>
  <si>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</si>
  <si>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</si>
  <si>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</si>
  <si>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</si>
  <si>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</si>
  <si>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</si>
  <si>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</si>
  <si>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</si>
  <si>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</si>
  <si>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</si>
  <si>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</si>
  <si>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</si>
  <si>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</si>
  <si>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</si>
  <si>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</si>
  <si>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</si>
  <si>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</si>
  <si>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</si>
  <si>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</si>
  <si>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</si>
  <si>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</si>
  <si>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東京都小平市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</si>
  <si>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</si>
  <si>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</si>
  <si>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</si>
  <si>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</si>
  <si>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</si>
  <si>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</si>
  <si>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</si>
  <si>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</si>
  <si>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</si>
  <si>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</si>
  <si>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</si>
  <si>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</si>
  <si>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</si>
  <si>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</si>
  <si>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</si>
  <si>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</si>
  <si>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</si>
  <si>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</si>
  <si>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</si>
  <si>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</si>
  <si>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</si>
  <si>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</si>
  <si>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</si>
  <si>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</si>
  <si>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</si>
  <si>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</si>
  <si>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</si>
  <si>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</si>
  <si>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</si>
  <si>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</si>
  <si>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</si>
  <si>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</si>
  <si>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</si>
  <si>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</si>
  <si>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</si>
  <si>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</si>
  <si>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</si>
  <si>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</si>
  <si>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</si>
  <si>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</si>
  <si>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</si>
  <si>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</si>
  <si>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</si>
  <si>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</si>
  <si>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</si>
  <si>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</si>
  <si>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</si>
  <si>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</si>
  <si>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</si>
  <si>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</si>
  <si>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</si>
  <si>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</si>
  <si>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</si>
  <si>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</si>
  <si>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</si>
  <si>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</si>
  <si>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</si>
  <si>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</si>
  <si>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</si>
  <si>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</si>
  <si>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</si>
  <si>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</si>
  <si>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</si>
  <si>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</si>
  <si>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</si>
  <si>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</si>
  <si>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</si>
  <si>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</si>
  <si>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</si>
  <si>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</si>
  <si>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</si>
  <si>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</si>
  <si>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</si>
  <si>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</si>
  <si>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</si>
  <si>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</si>
  <si>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</si>
  <si>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</si>
  <si>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</si>
  <si>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</si>
  <si>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</si>
  <si>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</si>
  <si>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</si>
  <si>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</si>
  <si>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</si>
  <si>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</si>
  <si>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</si>
  <si>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</si>
  <si>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</si>
  <si>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</si>
  <si>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</si>
  <si>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</si>
  <si>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</si>
  <si>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</si>
  <si>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</si>
  <si>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</si>
  <si>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</si>
  <si>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</si>
  <si>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</si>
  <si>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</si>
  <si>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</si>
  <si>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</si>
  <si>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</si>
  <si>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</si>
  <si>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</si>
  <si>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</si>
  <si>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</si>
  <si>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</si>
  <si>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</si>
  <si>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</si>
  <si>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</si>
  <si>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</si>
  <si>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</si>
  <si>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</si>
  <si>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</si>
  <si>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</si>
  <si>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</si>
  <si>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</si>
  <si>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</si>
  <si>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</si>
  <si>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</si>
  <si>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</si>
  <si>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</si>
  <si>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</si>
  <si>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</si>
  <si>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</si>
  <si>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</si>
  <si>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</si>
  <si>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</si>
  <si>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</si>
  <si>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</si>
  <si>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</si>
  <si>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</si>
  <si>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</si>
  <si>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</si>
  <si>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</si>
  <si>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</si>
  <si>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</si>
  <si>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</si>
  <si>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</si>
  <si>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</si>
  <si>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</si>
  <si>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</si>
  <si>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</si>
  <si>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</si>
  <si>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</si>
  <si>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</si>
  <si>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東京都小平市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</si>
  <si>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</si>
  <si>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</si>
  <si>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</si>
  <si>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</si>
  <si>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</si>
  <si>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</si>
  <si>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</si>
  <si>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</si>
  <si>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</si>
  <si>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</si>
  <si>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</si>
  <si>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</si>
  <si>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</si>
  <si>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</si>
  <si>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</si>
  <si>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</si>
  <si>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</si>
  <si>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</si>
  <si>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</si>
  <si>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</si>
  <si>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</si>
  <si>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</si>
  <si>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</si>
  <si>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</si>
  <si>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</si>
  <si>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</si>
  <si>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</si>
  <si>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</si>
  <si>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</si>
  <si>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</si>
  <si>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</si>
  <si>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</si>
  <si>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</si>
  <si>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</si>
  <si>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</si>
  <si>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</si>
  <si>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</si>
  <si>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</si>
  <si>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</si>
  <si>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</si>
  <si>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</si>
  <si>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</si>
  <si>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</si>
  <si>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</si>
  <si>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</si>
  <si>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</si>
  <si>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</si>
  <si>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</si>
  <si>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</si>
  <si>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</si>
  <si>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</si>
  <si>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</si>
  <si>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</si>
  <si>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</si>
  <si>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</si>
  <si>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</si>
  <si>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</si>
  <si>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</si>
  <si>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</si>
  <si>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</si>
  <si>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</si>
  <si>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</si>
  <si>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</si>
  <si>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</si>
  <si>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</si>
  <si>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</si>
  <si>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</si>
  <si>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</si>
  <si>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</si>
  <si>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</si>
  <si>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</si>
  <si>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</si>
  <si>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</si>
  <si>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</si>
  <si>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</si>
  <si>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</si>
  <si>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</si>
  <si>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</si>
  <si>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</si>
  <si>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</si>
  <si>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</si>
  <si>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</si>
  <si>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</si>
  <si>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</si>
  <si>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</si>
  <si>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</si>
  <si>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</si>
  <si>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</si>
  <si>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</si>
  <si>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</si>
  <si>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</si>
  <si>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</si>
  <si>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</si>
  <si>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</si>
  <si>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</si>
  <si>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</si>
  <si>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</si>
  <si>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</si>
  <si>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</si>
  <si>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</si>
  <si>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</si>
  <si>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</si>
  <si>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</si>
  <si>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</si>
  <si>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</si>
  <si>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</si>
  <si>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</si>
  <si>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</si>
  <si>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</si>
  <si>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</si>
  <si>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</si>
  <si>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</si>
  <si>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</si>
  <si>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</si>
  <si>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</si>
  <si>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</si>
  <si>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</si>
  <si>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</si>
  <si>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</si>
  <si>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</si>
  <si>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</si>
  <si>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</si>
  <si>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</si>
  <si>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</si>
  <si>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</si>
  <si>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</si>
  <si>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</si>
  <si>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</si>
  <si>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</si>
  <si>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</si>
  <si>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</si>
  <si>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</si>
  <si>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</si>
  <si>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</si>
  <si>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</si>
  <si>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</si>
  <si>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</si>
  <si>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</si>
  <si>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</si>
  <si>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</si>
  <si>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</si>
  <si>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</si>
  <si>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</si>
  <si>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</si>
  <si>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</si>
  <si>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</si>
  <si>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</si>
  <si>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</si>
  <si>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</si>
  <si>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</si>
  <si>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</si>
  <si>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</si>
  <si>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</si>
  <si>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</si>
  <si>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</si>
  <si>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</si>
  <si>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</si>
  <si>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</si>
  <si>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</si>
  <si>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</si>
  <si>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</si>
  <si>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</si>
  <si>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</si>
  <si>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</si>
  <si>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</si>
  <si>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</si>
  <si>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</si>
  <si>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</si>
  <si>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</si>
  <si>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</si>
  <si>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</si>
  <si>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</si>
  <si>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</si>
  <si>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</si>
  <si>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</si>
  <si>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</si>
  <si>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</si>
  <si>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</si>
  <si>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</si>
  <si>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</si>
  <si>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</si>
  <si>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</si>
  <si>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</si>
  <si>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</si>
  <si>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2.49</t>
  </si>
  <si>
    <t>一般会計</t>
  </si>
  <si>
    <t>下水道事業特別会計</t>
  </si>
  <si>
    <t>国民健康保険事業特別会計</t>
  </si>
  <si>
    <t>介護保険事業特別会計</t>
  </si>
  <si>
    <t>後期高齢者医療特別会計</t>
  </si>
  <si>
    <t>その他会計（赤字）</t>
  </si>
  <si>
    <t>その他会計（黒字）</t>
  </si>
  <si>
    <t>東京たま広域資源循環組合（一般会計）</t>
    <rPh sb="13" eb="15">
      <t>イッパン</t>
    </rPh>
    <rPh sb="15" eb="17">
      <t>カイケイ</t>
    </rPh>
    <phoneticPr fontId="5"/>
  </si>
  <si>
    <t>小平・村山・大和衛生組合（一般会計）</t>
  </si>
  <si>
    <t>多摩六都科学館（一般会計）</t>
  </si>
  <si>
    <t>東京都四市競艇事業組合（一般会計）</t>
  </si>
  <si>
    <t>東京都十一市競輪事業組合（一般会計）</t>
  </si>
  <si>
    <t>東京都市町村総合事務組合（一般会計）</t>
  </si>
  <si>
    <t>東京都市町村総合事務組合（交通災害共済事務特別会計）</t>
  </si>
  <si>
    <t>湖南衛生組合（一般会計）</t>
  </si>
  <si>
    <t>東京都後期高齢者医療広域連合（一般会計）</t>
  </si>
  <si>
    <t>東京都後期高齢者医療広域連合（後期高齢者医療特別会計）</t>
    <rPh sb="22" eb="24">
      <t>トクベツ</t>
    </rPh>
    <rPh sb="24" eb="26">
      <t>カイケイ</t>
    </rPh>
    <phoneticPr fontId="2"/>
  </si>
  <si>
    <t>小平市文化振興財団</t>
  </si>
  <si>
    <t>○</t>
    <phoneticPr fontId="2"/>
  </si>
  <si>
    <t>小平市土地開発公社</t>
  </si>
  <si>
    <t>-</t>
    <phoneticPr fontId="2"/>
  </si>
  <si>
    <t>昭和病院企業団（一般会計）</t>
    <rPh sb="4" eb="6">
      <t>キギョウ</t>
    </rPh>
    <rPh sb="6" eb="7">
      <t>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</si>
  <si>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</si>
  <si>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</si>
  <si>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</si>
  <si>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</si>
  <si>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</si>
  <si>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</si>
  <si>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</si>
  <si>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</si>
  <si>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</si>
  <si>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</si>
  <si>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</si>
  <si>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将来負担比率、実質公債費比率ともに、類似団体と比較して低い水準にある。また、新たな起債借入額を償還元金額以内とする財政規律を堅持していることにより、実質公債費比率は
減少傾向にある。</t>
    <rPh sb="1" eb="3">
      <t>ショウライ</t>
    </rPh>
    <rPh sb="3" eb="5">
      <t>フタン</t>
    </rPh>
    <rPh sb="5" eb="7">
      <t>ヒリツ</t>
    </rPh>
    <rPh sb="8" eb="10">
      <t>ジッシツ</t>
    </rPh>
    <rPh sb="10" eb="13">
      <t>コウサイヒ</t>
    </rPh>
    <rPh sb="13" eb="15">
      <t>ヒリツ</t>
    </rPh>
    <rPh sb="19" eb="21">
      <t>ルイジ</t>
    </rPh>
    <rPh sb="21" eb="23">
      <t>ダンタイ</t>
    </rPh>
    <rPh sb="24" eb="26">
      <t>ヒカク</t>
    </rPh>
    <rPh sb="28" eb="29">
      <t>ヒク</t>
    </rPh>
    <rPh sb="30" eb="32">
      <t>スイジュン</t>
    </rPh>
    <rPh sb="39" eb="40">
      <t>アラ</t>
    </rPh>
    <rPh sb="63" eb="65">
      <t>ケンジ</t>
    </rPh>
    <rPh sb="75" eb="77">
      <t>ジッシツ</t>
    </rPh>
    <rPh sb="77" eb="80">
      <t>コウサイヒ</t>
    </rPh>
    <rPh sb="80" eb="82">
      <t>ヒリツ</t>
    </rPh>
    <rPh sb="84" eb="86">
      <t>ゲンショウ</t>
    </rPh>
    <rPh sb="86" eb="88">
      <t>ケイコウ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</si>
</sst>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21205</c:v>
                </c:pt>
                <c:pt idx="1">
                  <c:v>32608</c:v>
                </c:pt>
                <c:pt idx="2">
                  <c:v>18483</c:v>
                </c:pt>
                <c:pt idx="3">
                  <c:v>19736</c:v>
                </c:pt>
                <c:pt idx="4">
                  <c:v>23639</c:v>
                </c:pt>
              </c:numCache>
            </c:numRef>
          </c:val>
        </c:ser>
        <c:marker val="1"/>
        <c:axId val="94316416"/>
        <c:axId val="94322688"/>
      </c:lineChart>
      <c:catAx>
        <c:axId val="9431641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22688"/>
        <c:crosses val="autoZero"/>
        <c:auto val="1"/>
        <c:lblAlgn val="ctr"/>
        <c:lblOffset val="100"/>
        <c:tickLblSkip val="1"/>
        <c:tickMarkSkip val="1"/>
      </c:catAx>
      <c:valAx>
        <c:axId val="94322688"/>
        <c:scaling>
          <c:orientation val="minMax"/>
          <c:max val="55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164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c:v>
                </c:pt>
                <c:pt idx="1">
                  <c:v>7.1</c:v>
                </c:pt>
                <c:pt idx="2">
                  <c:v>8.16</c:v>
                </c:pt>
                <c:pt idx="3">
                  <c:v>3.66</c:v>
                </c:pt>
                <c:pt idx="4">
                  <c:v>3.42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7.25</c:v>
                </c:pt>
                <c:pt idx="1">
                  <c:v>7.42</c:v>
                </c:pt>
                <c:pt idx="2">
                  <c:v>9.18</c:v>
                </c:pt>
                <c:pt idx="3">
                  <c:v>11</c:v>
                </c:pt>
                <c:pt idx="4">
                  <c:v>11.17</c:v>
                </c:pt>
              </c:numCache>
            </c:numRef>
          </c:val>
        </c:ser>
        <c:gapWidth val="250"/>
        <c:overlap val="100"/>
        <c:axId val="101410688"/>
        <c:axId val="1017118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c:v>
                </c:pt>
                <c:pt idx="1">
                  <c:v>2.4700000000000002</c:v>
                </c:pt>
                <c:pt idx="2">
                  <c:v>3.11</c:v>
                </c:pt>
                <c:pt idx="3">
                  <c:v>-2.4900000000000002</c:v>
                </c:pt>
                <c:pt idx="4">
                  <c:v>0.03</c:v>
                </c:pt>
              </c:numCache>
            </c:numRef>
          </c:val>
        </c:ser>
        <c:marker val="1"/>
        <c:axId val="101410688"/>
        <c:axId val="101711872"/>
      </c:lineChart>
      <c:catAx>
        <c:axId val="10141068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711872"/>
        <c:crosses val="autoZero"/>
        <c:auto val="1"/>
        <c:lblAlgn val="ctr"/>
        <c:lblOffset val="100"/>
        <c:tickLblSkip val="1"/>
        <c:tickMarkSkip val="1"/>
      </c:catAx>
      <c:valAx>
        <c:axId val="1017118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106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0.2</c:v>
                </c:pt>
                <c:pt idx="4">
                  <c:v>#N/A</c:v>
                </c:pt>
                <c:pt idx="5">
                  <c:v>0.13</c:v>
                </c:pt>
                <c:pt idx="6">
                  <c:v>#N/A</c:v>
                </c:pt>
                <c:pt idx="7">
                  <c:v>0.14000000000000001</c:v>
                </c:pt>
                <c:pt idx="8">
                  <c:v>#N/A</c:v>
                </c:pt>
                <c:pt idx="9">
                  <c:v>0.11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0.73</c:v>
                </c:pt>
                <c:pt idx="4">
                  <c:v>#N/A</c:v>
                </c:pt>
                <c:pt idx="5">
                  <c:v>0.53</c:v>
                </c:pt>
                <c:pt idx="6">
                  <c:v>#N/A</c:v>
                </c:pt>
                <c:pt idx="7">
                  <c:v>0.48</c:v>
                </c:pt>
                <c:pt idx="8">
                  <c:v>#N/A</c:v>
                </c:pt>
                <c:pt idx="9">
                  <c:v>0.5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1.47</c:v>
                </c:pt>
                <c:pt idx="2">
                  <c:v>#N/A</c:v>
                </c:pt>
                <c:pt idx="3">
                  <c:v>1.64</c:v>
                </c:pt>
                <c:pt idx="4">
                  <c:v>#N/A</c:v>
                </c:pt>
                <c:pt idx="5">
                  <c:v>0.75</c:v>
                </c:pt>
                <c:pt idx="6">
                  <c:v>#N/A</c:v>
                </c:pt>
                <c:pt idx="7">
                  <c:v>0.81</c:v>
                </c:pt>
                <c:pt idx="8">
                  <c:v>#N/A</c:v>
                </c:pt>
                <c:pt idx="9">
                  <c:v>0.77</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0.43</c:v>
                </c:pt>
                <c:pt idx="2">
                  <c:v>#N/A</c:v>
                </c:pt>
                <c:pt idx="3">
                  <c:v>0.68</c:v>
                </c:pt>
                <c:pt idx="4">
                  <c:v>#N/A</c:v>
                </c:pt>
                <c:pt idx="5">
                  <c:v>0.56000000000000005</c:v>
                </c:pt>
                <c:pt idx="6">
                  <c:v>#N/A</c:v>
                </c:pt>
                <c:pt idx="7">
                  <c:v>0.38</c:v>
                </c:pt>
                <c:pt idx="8">
                  <c:v>#N/A</c:v>
                </c:pt>
                <c:pt idx="9">
                  <c:v>0.82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4.99</c:v>
                </c:pt>
                <c:pt idx="2">
                  <c:v>#N/A</c:v>
                </c:pt>
                <c:pt idx="3">
                  <c:v>7.1</c:v>
                </c:pt>
                <c:pt idx="4">
                  <c:v>#N/A</c:v>
                </c:pt>
                <c:pt idx="5">
                  <c:v>8.16</c:v>
                </c:pt>
                <c:pt idx="6">
                  <c:v>#N/A</c:v>
                </c:pt>
                <c:pt idx="7">
                  <c:v>3.65</c:v>
                </c:pt>
                <c:pt idx="8">
                  <c:v>#N/A</c:v>
                </c:pt>
                <c:pt idx="9">
                  <c:v>3.41</c:v>
                </c:pt>
              </c:numCache>
            </c:numRef>
          </c:val>
        </c:ser>
        <c:overlap val="100"/>
        <c:axId val="103152256"/>
        <c:axId val="103039360"/>
      </c:barChart>
      <c:catAx>
        <c:axId val="1031522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039360"/>
        <c:crosses val="autoZero"/>
        <c:auto val="1"/>
        <c:lblAlgn val="ctr"/>
        <c:lblOffset val="100"/>
        <c:tickLblSkip val="1"/>
        <c:tickMarkSkip val="1"/>
      </c:catAx>
      <c:valAx>
        <c:axId val="1030393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522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8E-2"/>
          <c:y val="8.7976539589442848E-2"/>
          <c:w val="0.90356317136844067"/>
          <c:h val="0.6392961876832865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5305</c:v>
                </c:pt>
                <c:pt idx="5">
                  <c:v>5248</c:v>
                </c:pt>
                <c:pt idx="8">
                  <c:v>5086</c:v>
                </c:pt>
                <c:pt idx="11">
                  <c:v>4975</c:v>
                </c:pt>
                <c:pt idx="14">
                  <c:v>4550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316</c:v>
                </c:pt>
                <c:pt idx="3">
                  <c:v>247</c:v>
                </c:pt>
                <c:pt idx="6">
                  <c:v>98</c:v>
                </c:pt>
                <c:pt idx="9">
                  <c:v>156</c:v>
                </c:pt>
                <c:pt idx="12">
                  <c:v>112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320</c:v>
                </c:pt>
                <c:pt idx="3">
                  <c:v>299</c:v>
                </c:pt>
                <c:pt idx="6">
                  <c:v>204</c:v>
                </c:pt>
                <c:pt idx="9">
                  <c:v>171</c:v>
                </c:pt>
                <c:pt idx="12">
                  <c:v>168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1222</c:v>
                </c:pt>
                <c:pt idx="3">
                  <c:v>1147</c:v>
                </c:pt>
                <c:pt idx="6">
                  <c:v>1030</c:v>
                </c:pt>
                <c:pt idx="9">
                  <c:v>940</c:v>
                </c:pt>
                <c:pt idx="12">
                  <c:v>983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4441</c:v>
                </c:pt>
                <c:pt idx="3">
                  <c:v>4517</c:v>
                </c:pt>
                <c:pt idx="6">
                  <c:v>4429</c:v>
                </c:pt>
                <c:pt idx="9">
                  <c:v>3979</c:v>
                </c:pt>
                <c:pt idx="12">
                  <c:v>3429</c:v>
                </c:pt>
              </c:numCache>
            </c:numRef>
          </c:val>
        </c:ser>
        <c:gapWidth val="100"/>
        <c:overlap val="100"/>
        <c:axId val="103239040"/>
        <c:axId val="1032616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994</c:v>
                </c:pt>
                <c:pt idx="2">
                  <c:v>#N/A</c:v>
                </c:pt>
                <c:pt idx="3">
                  <c:v>#N/A</c:v>
                </c:pt>
                <c:pt idx="4">
                  <c:v>962</c:v>
                </c:pt>
                <c:pt idx="5">
                  <c:v>#N/A</c:v>
                </c:pt>
                <c:pt idx="6">
                  <c:v>#N/A</c:v>
                </c:pt>
                <c:pt idx="7">
                  <c:v>675</c:v>
                </c:pt>
                <c:pt idx="8">
                  <c:v>#N/A</c:v>
                </c:pt>
                <c:pt idx="9">
                  <c:v>#N/A</c:v>
                </c:pt>
                <c:pt idx="10">
                  <c:v>271</c:v>
                </c:pt>
                <c:pt idx="11">
                  <c:v>#N/A</c:v>
                </c:pt>
                <c:pt idx="12">
                  <c:v>#N/A</c:v>
                </c:pt>
                <c:pt idx="13">
                  <c:v>142</c:v>
                </c:pt>
                <c:pt idx="14">
                  <c:v>#N/A</c:v>
                </c:pt>
              </c:numCache>
            </c:numRef>
          </c:val>
        </c:ser>
        <c:marker val="1"/>
        <c:axId val="103239040"/>
        <c:axId val="103261696"/>
      </c:lineChart>
      <c:catAx>
        <c:axId val="1032390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61696"/>
        <c:crosses val="autoZero"/>
        <c:auto val="1"/>
        <c:lblAlgn val="ctr"/>
        <c:lblOffset val="100"/>
        <c:tickLblSkip val="1"/>
        <c:tickMarkSkip val="1"/>
      </c:catAx>
      <c:valAx>
        <c:axId val="1032616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390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29"/>
          <c:h val="0.589182127738552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33146</c:v>
                </c:pt>
                <c:pt idx="5">
                  <c:v>32894</c:v>
                </c:pt>
                <c:pt idx="8">
                  <c:v>32228</c:v>
                </c:pt>
                <c:pt idx="11">
                  <c:v>30884</c:v>
                </c:pt>
                <c:pt idx="14">
                  <c:v>29460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12809</c:v>
                </c:pt>
                <c:pt idx="5">
                  <c:v>11436</c:v>
                </c:pt>
                <c:pt idx="8">
                  <c:v>10022</c:v>
                </c:pt>
                <c:pt idx="11">
                  <c:v>8912</c:v>
                </c:pt>
                <c:pt idx="14">
                  <c:v>7952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7859</c:v>
                </c:pt>
                <c:pt idx="5">
                  <c:v>7838</c:v>
                </c:pt>
                <c:pt idx="8">
                  <c:v>9045</c:v>
                </c:pt>
                <c:pt idx="11">
                  <c:v>10303</c:v>
                </c:pt>
                <c:pt idx="14">
                  <c:v>11179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33</c:v>
                </c:pt>
                <c:pt idx="3">
                  <c:v>32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6973</c:v>
                </c:pt>
                <c:pt idx="3">
                  <c:v>6731</c:v>
                </c:pt>
                <c:pt idx="6">
                  <c:v>6235</c:v>
                </c:pt>
                <c:pt idx="9">
                  <c:v>5902</c:v>
                </c:pt>
                <c:pt idx="12">
                  <c:v>5684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1951</c:v>
                </c:pt>
                <c:pt idx="3">
                  <c:v>1384</c:v>
                </c:pt>
                <c:pt idx="6">
                  <c:v>1369</c:v>
                </c:pt>
                <c:pt idx="9">
                  <c:v>1289</c:v>
                </c:pt>
                <c:pt idx="12">
                  <c:v>1197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7410</c:v>
                </c:pt>
                <c:pt idx="3">
                  <c:v>6555</c:v>
                </c:pt>
                <c:pt idx="6">
                  <c:v>5781</c:v>
                </c:pt>
                <c:pt idx="9">
                  <c:v>5220</c:v>
                </c:pt>
                <c:pt idx="12">
                  <c:v>4935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1277</c:v>
                </c:pt>
                <c:pt idx="3">
                  <c:v>1137</c:v>
                </c:pt>
                <c:pt idx="6">
                  <c:v>1010</c:v>
                </c:pt>
                <c:pt idx="9">
                  <c:v>872</c:v>
                </c:pt>
                <c:pt idx="12">
                  <c:v>743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32321</c:v>
                </c:pt>
                <c:pt idx="3">
                  <c:v>31924</c:v>
                </c:pt>
                <c:pt idx="6">
                  <c:v>30799</c:v>
                </c:pt>
                <c:pt idx="9">
                  <c:v>29508</c:v>
                </c:pt>
                <c:pt idx="12">
                  <c:v>29087</c:v>
                </c:pt>
              </c:numCache>
            </c:numRef>
          </c:val>
        </c:ser>
        <c:gapWidth val="100"/>
        <c:overlap val="100"/>
        <c:axId val="103534976"/>
        <c:axId val="1035368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03534976"/>
        <c:axId val="103536896"/>
      </c:lineChart>
      <c:catAx>
        <c:axId val="1035349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536896"/>
        <c:crosses val="autoZero"/>
        <c:auto val="1"/>
        <c:lblAlgn val="ctr"/>
        <c:lblOffset val="100"/>
        <c:tickLblSkip val="1"/>
        <c:tickMarkSkip val="1"/>
      </c:catAx>
      <c:valAx>
        <c:axId val="1035368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349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03422976"/>
        <c:axId val="103457920"/>
      </c:scatterChart>
      <c:valAx>
        <c:axId val="103422976"/>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457920"/>
        <c:crosses val="autoZero"/>
        <c:crossBetween val="midCat"/>
      </c:valAx>
      <c:valAx>
        <c:axId val="10345792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34229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3.1</c:v>
                </c:pt>
                <c:pt idx="1">
                  <c:v>3.2</c:v>
                </c:pt>
                <c:pt idx="2">
                  <c:v>2.9</c:v>
                </c:pt>
                <c:pt idx="3">
                  <c:v>2.1</c:v>
                </c:pt>
                <c:pt idx="4">
                  <c:v>1.1000000000000001</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er>
        <c:axId val="103663488"/>
        <c:axId val="103874560"/>
      </c:scatterChart>
      <c:valAx>
        <c:axId val="103663488"/>
        <c:scaling>
          <c:orientation val="minMax"/>
          <c:max val="7.8999999999999995"/>
          <c:min val="3.8"/>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874560"/>
        <c:crosses val="autoZero"/>
        <c:crossBetween val="midCat"/>
      </c:valAx>
      <c:valAx>
        <c:axId val="103874560"/>
        <c:scaling>
          <c:orientation val="minMax"/>
          <c:max val="59"/>
          <c:min val="1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366348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平成２７年度の元利償還金は前年度に比べて減少した。公共施設の建設が続いた時期の市債の償還が終えてきたことや、起債借入額を償還元金額以内とした財政規律を設け債務残高の抑制を図ってきたことが要因である。</a:t>
          </a:r>
          <a:endParaRPr lang="en-US"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　公営企業債の元利償還金に対する繰入金の増加は、下水道事業特別会計における雨水処理に要する経費（資本費分）の増加に伴い、繰入金が増加したことによるものである。</a:t>
          </a:r>
          <a:endParaRPr lang="en-US" sz="1400" b="0" i="0" baseline="0">
            <a:solidFill>
              <a:schemeClr val="dk1"/>
            </a:solidFill>
            <a:latin typeface="+mn-lt"/>
            <a:ea typeface="+mn-ea"/>
            <a:cs typeface="+mn-cs"/>
          </a:endParaRPr>
        </a:p>
        <a:p>
          <a:r>
            <a:rPr lang="ja-JP" altLang="en-US" sz="1400" b="0" i="0" baseline="0">
              <a:solidFill>
                <a:schemeClr val="dk1"/>
              </a:solidFill>
              <a:latin typeface="+mn-lt"/>
              <a:ea typeface="+mn-ea"/>
              <a:cs typeface="+mn-cs"/>
            </a:rPr>
            <a:t>　債務負担行為に基づく支出額の減少については、土地開発公社が先行取得した用地の買い戻しが減少したことが主な要因である。</a:t>
          </a:r>
          <a:endParaRPr kumimoji="1" lang="ja-JP" altLang="en-US"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一般会計等に係る地方債の現在高は、新たな市債の借入額を償還元金以内とする財政規律を堅持していることにより、毎年度減少している。</a:t>
          </a:r>
          <a:endParaRPr lang="en-US"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　また、公営企業債等繰入見込額の減少は、下水道事業特別会計の公債費の減少に伴う、一般会計からの繰入金が減少したことが要因となる。</a:t>
          </a:r>
          <a:endParaRPr lang="en-US"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　充当可能財源である基金については、前年度からの繰越金の活用等により残高を回復したことで増額となっている。今後も将来負担比率の分子は減少していくと見込まれるが、一方で財源に余裕がある際には積極的に基金を積み立てていくなど、残高の確保に努める必要がある。</a:t>
          </a:r>
          <a:endParaRPr lang="en-US" sz="1400" b="0" i="0" baseline="0">
            <a:solidFill>
              <a:schemeClr val="dk1"/>
            </a:solidFill>
            <a:latin typeface="+mn-lt"/>
            <a:ea typeface="+mn-ea"/>
            <a:cs typeface="+mn-cs"/>
          </a:endParaRPr>
        </a:p>
        <a:p>
          <a:pPr rtl="0" fontAlgn="base"/>
          <a:endParaRPr kumimoji="1" lang="ja-JP" altLang="en-US"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188,609
184,313
20.51
62,731,472
61,549,471
1,173,398
34,333,762
29,087,477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188,609
184,313
20.51
62,731,472
61,549,471
1,173,398
34,333,762
29,087,477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188,609
184,313
20.51
62,731,472
61,549,471
1,173,398
34,333,762
29,087,477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188,609
184,313
20.51
62,731,472
61,549,471
1,173,398
34,333,762
29,087,477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基準財政収入額は、</a:t>
          </a:r>
          <a:r>
            <a:rPr lang="ja-JP" altLang="en-US" sz="1100">
              <a:solidFill>
                <a:schemeClr val="dk1"/>
              </a:solidFill>
              <a:latin typeface="+mn-lt"/>
              <a:ea typeface="+mn-ea"/>
              <a:cs typeface="+mn-cs"/>
            </a:rPr>
            <a:t>地方消費税率の引き上げに伴う地方消費税交付金の増、住宅用地・市街化区域農地に係る負担調整措置の改正に伴う固定資産税（土地）の増</a:t>
          </a:r>
          <a:r>
            <a:rPr lang="ja-JP" altLang="en-US" sz="1100" b="0" i="0" baseline="0">
              <a:solidFill>
                <a:schemeClr val="dk1"/>
              </a:solidFill>
              <a:latin typeface="+mn-lt"/>
              <a:ea typeface="+mn-ea"/>
              <a:cs typeface="+mn-cs"/>
            </a:rPr>
            <a:t>などにより、全体で３．８％の増額となった。</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基準財政需要額は、人口減少等特別対策事業費の算定項目新設に伴う皆増、２６年度債の償還費発生による公債費（臨時財政対策債）の増、生活保護費、社会福祉費の単位費用及び補正係数の増などの影響により、全体で３．２％の増額となった。</a:t>
          </a:r>
          <a:endParaRPr lang="ja-JP" altLang="en-US" sz="1100">
            <a:solidFill>
              <a:schemeClr val="dk1"/>
            </a:solidFill>
            <a:latin typeface="+mn-lt"/>
            <a:ea typeface="+mn-ea"/>
            <a:cs typeface="+mn-cs"/>
          </a:endParaRPr>
        </a:p>
        <a:p>
          <a:r>
            <a:rPr lang="ja-JP" altLang="en-US" sz="1100" b="0" i="0" baseline="0">
              <a:solidFill>
                <a:schemeClr val="dk1"/>
              </a:solidFill>
              <a:latin typeface="+mn-lt"/>
              <a:ea typeface="+mn-ea"/>
              <a:cs typeface="+mn-cs"/>
            </a:rPr>
            <a:t>   この結果、平成２７年度の財政力指数（単年度）は前年度を０．０１ポイント上回り、３か年平均は前年度を０．０２ポイント上回る０．９７となった。</a:t>
          </a:r>
          <a:endParaRPr kumimoji="1" lang="ja-JP" altLang="en-US"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168275</xdr:rowOff>
    </xdr:to>
    <xdr:cxnSp macro="">
      <xdr:nvCxnSpPr>
        <xdr:cNvPr id="68" name="直線コネクタ 67"/>
        <xdr:cNvCxnSpPr/>
      </xdr:nvCxnSpPr>
      <xdr:spPr>
        <a:xfrm flipV="1">
          <a:off x="4114800" y="66431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139294</xdr:rowOff>
    </xdr:from>
    <xdr:ext cx="762000" cy="259045"/>
    <xdr:sp macro="" textlink="">
      <xdr:nvSpPr>
        <xdr:cNvPr id="69" name="財政力平均値テキスト"/>
        <xdr:cNvSpPr txBox="1"/>
      </xdr:nvSpPr>
      <xdr:spPr>
        <a:xfrm>
          <a:off x="5041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16933</xdr:rowOff>
    </xdr:to>
    <xdr:cxnSp macro="">
      <xdr:nvCxnSpPr>
        <xdr:cNvPr id="71" name="直線コネクタ 70"/>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16933</xdr:rowOff>
    </xdr:to>
    <xdr:cxnSp macro="">
      <xdr:nvCxnSpPr>
        <xdr:cNvPr id="74" name="直線コネクタ 73"/>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39</xdr:row>
      <xdr:rowOff>16933</xdr:rowOff>
    </xdr:to>
    <xdr:cxnSp macro="">
      <xdr:nvCxnSpPr>
        <xdr:cNvPr id="77" name="直線コネクタ 76"/>
        <xdr:cNvCxnSpPr/>
      </xdr:nvCxnSpPr>
      <xdr:spPr>
        <a:xfrm>
          <a:off x="1447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79" name="テキスト ボックス 78"/>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000" b="0" i="0" baseline="0">
              <a:solidFill>
                <a:schemeClr val="dk1"/>
              </a:solidFill>
              <a:latin typeface="+mn-lt"/>
              <a:ea typeface="+mn-ea"/>
              <a:cs typeface="+mn-cs"/>
            </a:rPr>
            <a:t>　歳入面では、法人市民税を中心とした市税の減のほか、地方交付税や臨時財政対策債が減となったものの、地方消費税交付金の増が大きく、経常一般財源全体では、昨年度より４．４％の増額となった。</a:t>
          </a:r>
          <a:endParaRPr lang="en-US"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　歳出面では、地方債発行額の抑制に努めてきたこと等による公債費の減があるものの、民間保育園保育実施委託や障害者自立支援給付費事業などの扶助費の増が大きく、経常的経費充当一般財源全体としては、２％の増額となった。</a:t>
          </a:r>
          <a:endParaRPr lang="en-US"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　経常的経費充当一般財源より経常一般財源の増が大きくなったことから、経常収支比率は昨年度より２．１％改善したが、依然として類似団体より高い数値で推移している。また、地方消費税交付金の伸びが期待できないなか、扶助費は伸び続けており、財政状況は数値ほど改善した状況にはないと考えている。引き続き事務事業の見直しを進め、経常経費の削減に努めていく。</a:t>
          </a:r>
          <a:endParaRPr lang="en-US" sz="10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66</xdr:row>
      <xdr:rowOff>2117</xdr:rowOff>
    </xdr:to>
    <xdr:cxnSp macro="">
      <xdr:nvCxnSpPr>
        <xdr:cNvPr id="131" name="直線コネクタ 130"/>
        <xdr:cNvCxnSpPr/>
      </xdr:nvCxnSpPr>
      <xdr:spPr>
        <a:xfrm flipV="1">
          <a:off x="4114800" y="11036300"/>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90610</xdr:rowOff>
    </xdr:from>
    <xdr:ext cx="762000" cy="259045"/>
    <xdr:sp macro="" textlink="">
      <xdr:nvSpPr>
        <xdr:cNvPr id="132" name="財政構造の弾力性平均値テキスト"/>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9878</xdr:rowOff>
    </xdr:from>
    <xdr:to>
      <xdr:col>6</xdr:col>
      <xdr:colOff>0</xdr:colOff>
      <xdr:row>66</xdr:row>
      <xdr:rowOff>2117</xdr:rowOff>
    </xdr:to>
    <xdr:cxnSp macro="">
      <xdr:nvCxnSpPr>
        <xdr:cNvPr id="134" name="直線コネクタ 133"/>
        <xdr:cNvCxnSpPr/>
      </xdr:nvCxnSpPr>
      <xdr:spPr>
        <a:xfrm>
          <a:off x="3225800" y="10982678"/>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30638</xdr:rowOff>
    </xdr:from>
    <xdr:ext cx="736600" cy="259045"/>
    <xdr:sp macro="" textlink="">
      <xdr:nvSpPr>
        <xdr:cNvPr id="136" name="テキスト ボックス 135"/>
        <xdr:cNvSpPr txBox="1"/>
      </xdr:nvSpPr>
      <xdr:spPr>
        <a:xfrm>
          <a:off x="3733800" y="106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154517</xdr:rowOff>
    </xdr:from>
    <xdr:to>
      <xdr:col>4</xdr:col>
      <xdr:colOff>482600</xdr:colOff>
      <xdr:row>64</xdr:row>
      <xdr:rowOff>9878</xdr:rowOff>
    </xdr:to>
    <xdr:cxnSp macro="">
      <xdr:nvCxnSpPr>
        <xdr:cNvPr id="137" name="直線コネクタ 136"/>
        <xdr:cNvCxnSpPr/>
      </xdr:nvCxnSpPr>
      <xdr:spPr>
        <a:xfrm>
          <a:off x="2336800" y="1095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154517</xdr:rowOff>
    </xdr:from>
    <xdr:to>
      <xdr:col>3</xdr:col>
      <xdr:colOff>279400</xdr:colOff>
      <xdr:row>65</xdr:row>
      <xdr:rowOff>12700</xdr:rowOff>
    </xdr:to>
    <xdr:cxnSp macro="">
      <xdr:nvCxnSpPr>
        <xdr:cNvPr id="140" name="直線コネクタ 139"/>
        <xdr:cNvCxnSpPr/>
      </xdr:nvCxnSpPr>
      <xdr:spPr>
        <a:xfrm flipV="1">
          <a:off x="1447800" y="109558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161872</xdr:rowOff>
    </xdr:from>
    <xdr:ext cx="762000" cy="259045"/>
    <xdr:sp macro="" textlink="">
      <xdr:nvSpPr>
        <xdr:cNvPr id="142" name="テキスト ボックス 141"/>
        <xdr:cNvSpPr txBox="1"/>
      </xdr:nvSpPr>
      <xdr:spPr>
        <a:xfrm>
          <a:off x="1955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68032</xdr:rowOff>
    </xdr:from>
    <xdr:ext cx="762000" cy="259045"/>
    <xdr:sp macro="" textlink="">
      <xdr:nvSpPr>
        <xdr:cNvPr id="144" name="テキスト ボックス 143"/>
        <xdr:cNvSpPr txBox="1"/>
      </xdr:nvSpPr>
      <xdr:spPr>
        <a:xfrm>
          <a:off x="1066800" y="105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50" name="円/楕円 149"/>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51"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52" name="円/楕円 151"/>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53" name="テキスト ボックス 152"/>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130528</xdr:rowOff>
    </xdr:from>
    <xdr:to>
      <xdr:col>4</xdr:col>
      <xdr:colOff>533400</xdr:colOff>
      <xdr:row>64</xdr:row>
      <xdr:rowOff>60678</xdr:rowOff>
    </xdr:to>
    <xdr:sp macro="" textlink="">
      <xdr:nvSpPr>
        <xdr:cNvPr id="154" name="円/楕円 153"/>
        <xdr:cNvSpPr/>
      </xdr:nvSpPr>
      <xdr:spPr>
        <a:xfrm>
          <a:off x="3175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45455</xdr:rowOff>
    </xdr:from>
    <xdr:ext cx="762000" cy="259045"/>
    <xdr:sp macro="" textlink="">
      <xdr:nvSpPr>
        <xdr:cNvPr id="155" name="テキスト ボックス 154"/>
        <xdr:cNvSpPr txBox="1"/>
      </xdr:nvSpPr>
      <xdr:spPr>
        <a:xfrm>
          <a:off x="2844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103717</xdr:rowOff>
    </xdr:from>
    <xdr:to>
      <xdr:col>3</xdr:col>
      <xdr:colOff>330200</xdr:colOff>
      <xdr:row>64</xdr:row>
      <xdr:rowOff>33867</xdr:rowOff>
    </xdr:to>
    <xdr:sp macro="" textlink="">
      <xdr:nvSpPr>
        <xdr:cNvPr id="156" name="円/楕円 155"/>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18644</xdr:rowOff>
    </xdr:from>
    <xdr:ext cx="762000" cy="259045"/>
    <xdr:sp macro="" textlink="">
      <xdr:nvSpPr>
        <xdr:cNvPr id="157" name="テキスト ボックス 156"/>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8" name="円/楕円 157"/>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59" name="テキスト ボックス 158"/>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人件費については給与の適正化に努めており、類似団体内で低い水準を保っているが、平成２７年度は東京都に準拠した給与改定を行ったことなどから前年度と比較して増となった。物件費についても</a:t>
          </a:r>
          <a:r>
            <a:rPr lang="ja-JP" altLang="en-US" sz="1100" b="0" i="0">
              <a:solidFill>
                <a:schemeClr val="dk1"/>
              </a:solidFill>
              <a:latin typeface="+mn-lt"/>
              <a:ea typeface="+mn-ea"/>
              <a:cs typeface="+mn-cs"/>
            </a:rPr>
            <a:t>、</a:t>
          </a:r>
          <a:r>
            <a:rPr lang="ja-JP" altLang="en-US" sz="1100">
              <a:solidFill>
                <a:schemeClr val="dk1"/>
              </a:solidFill>
              <a:latin typeface="+mn-lt"/>
              <a:ea typeface="+mn-ea"/>
              <a:cs typeface="+mn-cs"/>
            </a:rPr>
            <a:t>市民総合体育館の指定管理者制度開始による増や、マイナンバー制度（社会保障・税番号制度）関係のシステム改修費による増などから、決算額は前年度と比較して増となった。</a:t>
          </a:r>
        </a:p>
        <a:p>
          <a:r>
            <a:rPr lang="ja-JP" altLang="en-US" sz="1100">
              <a:solidFill>
                <a:schemeClr val="dk1"/>
              </a:solidFill>
              <a:latin typeface="+mn-lt"/>
              <a:ea typeface="+mn-ea"/>
              <a:cs typeface="+mn-cs"/>
            </a:rPr>
            <a:t>　人件費については、退職者数の増減の幅が大きいことによる影響があり、物件費については、今後も更なる消費増税の影響のほか、指定管理者制度の推進などにより増加傾向が続くと考えられることから、引き続き削減に努めたい。</a:t>
          </a:r>
          <a:endParaRPr kumimoji="1" lang="ja-JP" altLang="en-US"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54417</xdr:rowOff>
    </xdr:from>
    <xdr:to>
      <xdr:col>7</xdr:col>
      <xdr:colOff>152400</xdr:colOff>
      <xdr:row>81</xdr:row>
      <xdr:rowOff>136620</xdr:rowOff>
    </xdr:to>
    <xdr:cxnSp macro="">
      <xdr:nvCxnSpPr>
        <xdr:cNvPr id="194" name="直線コネクタ 193"/>
        <xdr:cNvCxnSpPr/>
      </xdr:nvCxnSpPr>
      <xdr:spPr>
        <a:xfrm>
          <a:off x="4114800" y="13941867"/>
          <a:ext cx="838200" cy="8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91862</xdr:rowOff>
    </xdr:from>
    <xdr:ext cx="762000" cy="259045"/>
    <xdr:sp macro="" textlink="">
      <xdr:nvSpPr>
        <xdr:cNvPr id="195" name="人件費・物件費等の状況平均値テキスト"/>
        <xdr:cNvSpPr txBox="1"/>
      </xdr:nvSpPr>
      <xdr:spPr>
        <a:xfrm>
          <a:off x="5041900" y="144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131721</xdr:rowOff>
    </xdr:from>
    <xdr:to>
      <xdr:col>6</xdr:col>
      <xdr:colOff>0</xdr:colOff>
      <xdr:row>81</xdr:row>
      <xdr:rowOff>54417</xdr:rowOff>
    </xdr:to>
    <xdr:cxnSp macro="">
      <xdr:nvCxnSpPr>
        <xdr:cNvPr id="197" name="直線コネクタ 196"/>
        <xdr:cNvCxnSpPr/>
      </xdr:nvCxnSpPr>
      <xdr:spPr>
        <a:xfrm>
          <a:off x="3225800" y="13847721"/>
          <a:ext cx="889000" cy="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123751</xdr:rowOff>
    </xdr:from>
    <xdr:ext cx="736600" cy="259045"/>
    <xdr:sp macro="" textlink="">
      <xdr:nvSpPr>
        <xdr:cNvPr id="199" name="テキスト ボックス 198"/>
        <xdr:cNvSpPr txBox="1"/>
      </xdr:nvSpPr>
      <xdr:spPr>
        <a:xfrm>
          <a:off x="3733800" y="146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131721</xdr:rowOff>
    </xdr:from>
    <xdr:to>
      <xdr:col>4</xdr:col>
      <xdr:colOff>482600</xdr:colOff>
      <xdr:row>81</xdr:row>
      <xdr:rowOff>29282</xdr:rowOff>
    </xdr:to>
    <xdr:cxnSp macro="">
      <xdr:nvCxnSpPr>
        <xdr:cNvPr id="200" name="直線コネクタ 199"/>
        <xdr:cNvCxnSpPr/>
      </xdr:nvCxnSpPr>
      <xdr:spPr>
        <a:xfrm flipV="1">
          <a:off x="2336800" y="13847721"/>
          <a:ext cx="8890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141935</xdr:rowOff>
    </xdr:from>
    <xdr:ext cx="762000" cy="259045"/>
    <xdr:sp macro="" textlink="">
      <xdr:nvSpPr>
        <xdr:cNvPr id="202" name="テキスト ボックス 201"/>
        <xdr:cNvSpPr txBox="1"/>
      </xdr:nvSpPr>
      <xdr:spPr>
        <a:xfrm>
          <a:off x="2844800" y="145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29282</xdr:rowOff>
    </xdr:from>
    <xdr:to>
      <xdr:col>3</xdr:col>
      <xdr:colOff>279400</xdr:colOff>
      <xdr:row>81</xdr:row>
      <xdr:rowOff>92382</xdr:rowOff>
    </xdr:to>
    <xdr:cxnSp macro="">
      <xdr:nvCxnSpPr>
        <xdr:cNvPr id="203" name="直線コネクタ 202"/>
        <xdr:cNvCxnSpPr/>
      </xdr:nvCxnSpPr>
      <xdr:spPr>
        <a:xfrm flipV="1">
          <a:off x="1447800" y="13916732"/>
          <a:ext cx="889000" cy="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81289</xdr:rowOff>
    </xdr:from>
    <xdr:ext cx="762000" cy="259045"/>
    <xdr:sp macro="" textlink="">
      <xdr:nvSpPr>
        <xdr:cNvPr id="205" name="テキスト ボックス 204"/>
        <xdr:cNvSpPr txBox="1"/>
      </xdr:nvSpPr>
      <xdr:spPr>
        <a:xfrm>
          <a:off x="1955800" y="144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86470</xdr:rowOff>
    </xdr:from>
    <xdr:ext cx="762000" cy="259045"/>
    <xdr:sp macro="" textlink="">
      <xdr:nvSpPr>
        <xdr:cNvPr id="207" name="テキスト ボックス 206"/>
        <xdr:cNvSpPr txBox="1"/>
      </xdr:nvSpPr>
      <xdr:spPr>
        <a:xfrm>
          <a:off x="1066800" y="146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85820</xdr:rowOff>
    </xdr:from>
    <xdr:to>
      <xdr:col>7</xdr:col>
      <xdr:colOff>203200</xdr:colOff>
      <xdr:row>82</xdr:row>
      <xdr:rowOff>15970</xdr:rowOff>
    </xdr:to>
    <xdr:sp macro="" textlink="">
      <xdr:nvSpPr>
        <xdr:cNvPr id="213" name="円/楕円 212"/>
        <xdr:cNvSpPr/>
      </xdr:nvSpPr>
      <xdr:spPr>
        <a:xfrm>
          <a:off x="4902200" y="139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7097</xdr:rowOff>
    </xdr:from>
    <xdr:ext cx="762000" cy="259045"/>
    <xdr:sp macro="" textlink="">
      <xdr:nvSpPr>
        <xdr:cNvPr id="214" name="人件費・物件費等の状況該当値テキスト"/>
        <xdr:cNvSpPr txBox="1"/>
      </xdr:nvSpPr>
      <xdr:spPr>
        <a:xfrm>
          <a:off x="5041900" y="1389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95,555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3617</xdr:rowOff>
    </xdr:from>
    <xdr:to>
      <xdr:col>6</xdr:col>
      <xdr:colOff>50800</xdr:colOff>
      <xdr:row>81</xdr:row>
      <xdr:rowOff>105217</xdr:rowOff>
    </xdr:to>
    <xdr:sp macro="" textlink="">
      <xdr:nvSpPr>
        <xdr:cNvPr id="215" name="円/楕円 214"/>
        <xdr:cNvSpPr/>
      </xdr:nvSpPr>
      <xdr:spPr>
        <a:xfrm>
          <a:off x="4064000" y="138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115394</xdr:rowOff>
    </xdr:from>
    <xdr:ext cx="736600" cy="259045"/>
    <xdr:sp macro="" textlink="">
      <xdr:nvSpPr>
        <xdr:cNvPr id="216" name="テキスト ボックス 215"/>
        <xdr:cNvSpPr txBox="1"/>
      </xdr:nvSpPr>
      <xdr:spPr>
        <a:xfrm>
          <a:off x="3733800" y="1365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93,511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80921</xdr:rowOff>
    </xdr:from>
    <xdr:to>
      <xdr:col>4</xdr:col>
      <xdr:colOff>533400</xdr:colOff>
      <xdr:row>81</xdr:row>
      <xdr:rowOff>11071</xdr:rowOff>
    </xdr:to>
    <xdr:sp macro="" textlink="">
      <xdr:nvSpPr>
        <xdr:cNvPr id="217" name="円/楕円 216"/>
        <xdr:cNvSpPr/>
      </xdr:nvSpPr>
      <xdr:spPr>
        <a:xfrm>
          <a:off x="3175000" y="137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21248</xdr:rowOff>
    </xdr:from>
    <xdr:ext cx="762000" cy="259045"/>
    <xdr:sp macro="" textlink="">
      <xdr:nvSpPr>
        <xdr:cNvPr id="218" name="テキスト ボックス 217"/>
        <xdr:cNvSpPr txBox="1"/>
      </xdr:nvSpPr>
      <xdr:spPr>
        <a:xfrm>
          <a:off x="2844800" y="1356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149932</xdr:rowOff>
    </xdr:from>
    <xdr:to>
      <xdr:col>3</xdr:col>
      <xdr:colOff>330200</xdr:colOff>
      <xdr:row>81</xdr:row>
      <xdr:rowOff>80082</xdr:rowOff>
    </xdr:to>
    <xdr:sp macro="" textlink="">
      <xdr:nvSpPr>
        <xdr:cNvPr id="219" name="円/楕円 218"/>
        <xdr:cNvSpPr/>
      </xdr:nvSpPr>
      <xdr:spPr>
        <a:xfrm>
          <a:off x="2286000" y="138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90259</xdr:rowOff>
    </xdr:from>
    <xdr:ext cx="762000" cy="259045"/>
    <xdr:sp macro="" textlink="">
      <xdr:nvSpPr>
        <xdr:cNvPr id="220" name="テキスト ボックス 219"/>
        <xdr:cNvSpPr txBox="1"/>
      </xdr:nvSpPr>
      <xdr:spPr>
        <a:xfrm>
          <a:off x="1955800" y="1363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41582</xdr:rowOff>
    </xdr:from>
    <xdr:to>
      <xdr:col>2</xdr:col>
      <xdr:colOff>127000</xdr:colOff>
      <xdr:row>81</xdr:row>
      <xdr:rowOff>143182</xdr:rowOff>
    </xdr:to>
    <xdr:sp macro="" textlink="">
      <xdr:nvSpPr>
        <xdr:cNvPr id="221" name="円/楕円 220"/>
        <xdr:cNvSpPr/>
      </xdr:nvSpPr>
      <xdr:spPr>
        <a:xfrm>
          <a:off x="1397000" y="139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153359</xdr:rowOff>
    </xdr:from>
    <xdr:ext cx="762000" cy="259045"/>
    <xdr:sp macro="" textlink="">
      <xdr:nvSpPr>
        <xdr:cNvPr id="222" name="テキスト ボックス 221"/>
        <xdr:cNvSpPr txBox="1"/>
      </xdr:nvSpPr>
      <xdr:spPr>
        <a:xfrm>
          <a:off x="1066800" y="1369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平成２７年度において、東京都に準拠した給与改定を行ったことなどから、類似団体平均と同水準となった。</a:t>
          </a:r>
        </a:p>
        <a:p>
          <a:r>
            <a:rPr lang="ja-JP" altLang="en-US" sz="1100">
              <a:solidFill>
                <a:schemeClr val="dk1"/>
              </a:solidFill>
              <a:latin typeface="+mn-lt"/>
              <a:ea typeface="+mn-ea"/>
              <a:cs typeface="+mn-cs"/>
            </a:rPr>
            <a:t>　今後も、東京都や都下他団体の動向も踏まえながら、引き続き給与の適正化に努めていきたい。</a:t>
          </a:r>
          <a:endParaRPr kumimoji="1" lang="ja-JP" altLang="en-US"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87</xdr:row>
      <xdr:rowOff>56545</xdr:rowOff>
    </xdr:to>
    <xdr:cxnSp macro="">
      <xdr:nvCxnSpPr>
        <xdr:cNvPr id="253" name="直線コネクタ 252"/>
        <xdr:cNvCxnSpPr/>
      </xdr:nvCxnSpPr>
      <xdr:spPr>
        <a:xfrm flipV="1">
          <a:off x="17018000" y="13927062"/>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4"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5" name="直線コネクタ 254"/>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6"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7" name="直線コネクタ 256"/>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85</xdr:row>
      <xdr:rowOff>20259</xdr:rowOff>
    </xdr:to>
    <xdr:cxnSp macro="">
      <xdr:nvCxnSpPr>
        <xdr:cNvPr id="258" name="直線コネクタ 257"/>
        <xdr:cNvCxnSpPr/>
      </xdr:nvCxnSpPr>
      <xdr:spPr>
        <a:xfrm>
          <a:off x="16179800" y="1445562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88493</xdr:rowOff>
    </xdr:from>
    <xdr:ext cx="762000" cy="259045"/>
    <xdr:sp macro="" textlink="">
      <xdr:nvSpPr>
        <xdr:cNvPr id="259"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0" name="フローチャート : 判断 259"/>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168729</xdr:rowOff>
    </xdr:to>
    <xdr:cxnSp macro="">
      <xdr:nvCxnSpPr>
        <xdr:cNvPr id="261" name="直線コネクタ 260"/>
        <xdr:cNvCxnSpPr/>
      </xdr:nvCxnSpPr>
      <xdr:spPr>
        <a:xfrm flipV="1">
          <a:off x="15290800" y="144556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168729</xdr:rowOff>
    </xdr:from>
    <xdr:to>
      <xdr:col>22</xdr:col>
      <xdr:colOff>203200</xdr:colOff>
      <xdr:row>90</xdr:row>
      <xdr:rowOff>13305</xdr:rowOff>
    </xdr:to>
    <xdr:cxnSp macro="">
      <xdr:nvCxnSpPr>
        <xdr:cNvPr id="264" name="直線コネクタ 263"/>
        <xdr:cNvCxnSpPr/>
      </xdr:nvCxnSpPr>
      <xdr:spPr>
        <a:xfrm flipV="1">
          <a:off x="14401800" y="14570529"/>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5" name="フローチャート : 判断 264"/>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6" name="テキスト ボックス 265"/>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90</xdr:row>
      <xdr:rowOff>13305</xdr:rowOff>
    </xdr:to>
    <xdr:cxnSp macro="">
      <xdr:nvCxnSpPr>
        <xdr:cNvPr id="267" name="直線コネクタ 266"/>
        <xdr:cNvCxnSpPr/>
      </xdr:nvCxnSpPr>
      <xdr:spPr>
        <a:xfrm>
          <a:off x="13512800" y="1529442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8" name="フローチャート : 判断 267"/>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9" name="テキスト ボックス 268"/>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77" name="円/楕円 276"/>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112986</xdr:rowOff>
    </xdr:from>
    <xdr:ext cx="762000" cy="259045"/>
    <xdr:sp macro="" textlink="">
      <xdr:nvSpPr>
        <xdr:cNvPr id="278" name="給与水準   （国との比較）該当値テキスト"/>
        <xdr:cNvSpPr txBox="1"/>
      </xdr:nvSpPr>
      <xdr:spPr>
        <a:xfrm>
          <a:off x="17106900" y="145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9" name="円/楕円 278"/>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80" name="テキスト ボックス 279"/>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117929</xdr:rowOff>
    </xdr:from>
    <xdr:to>
      <xdr:col>22</xdr:col>
      <xdr:colOff>254000</xdr:colOff>
      <xdr:row>85</xdr:row>
      <xdr:rowOff>48079</xdr:rowOff>
    </xdr:to>
    <xdr:sp macro="" textlink="">
      <xdr:nvSpPr>
        <xdr:cNvPr id="281" name="円/楕円 280"/>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82" name="テキスト ボックス 281"/>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83" name="円/楕円 282"/>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84" name="テキスト ボックス 28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6" name="テキスト ボックス 285"/>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従前から、適正配置を基本として、組織の統廃合を行うことや、再任用職員や嘱託職員の活用・民間委託化等を積極的に進め、退職者の不補充や配置の見直しなどにより、定員の適正化に努めている。</a:t>
          </a:r>
          <a:endParaRPr lang="ja-JP" altLang="en-US" sz="1100">
            <a:solidFill>
              <a:schemeClr val="dk1"/>
            </a:solidFill>
            <a:latin typeface="+mn-lt"/>
            <a:ea typeface="+mn-ea"/>
            <a:cs typeface="+mn-cs"/>
          </a:endParaRPr>
        </a:p>
        <a:p>
          <a:pPr fontAlgn="base"/>
          <a:r>
            <a:rPr lang="ja-JP" altLang="en-US" sz="1100" b="0" i="0" baseline="0">
              <a:solidFill>
                <a:schemeClr val="dk1"/>
              </a:solidFill>
              <a:latin typeface="+mn-lt"/>
              <a:ea typeface="+mn-ea"/>
              <a:cs typeface="+mn-cs"/>
            </a:rPr>
            <a:t>　</a:t>
          </a:r>
          <a:r>
            <a:rPr lang="en-US"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今後についても、限られた人的資源の有効活用の推進に向けた計画的な定員管理を行っていくことに努める。</a:t>
          </a:r>
          <a:endParaRPr lang="ja-JP" altLang="en-US"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160655</xdr:rowOff>
    </xdr:from>
    <xdr:to>
      <xdr:col>24</xdr:col>
      <xdr:colOff>558800</xdr:colOff>
      <xdr:row>66</xdr:row>
      <xdr:rowOff>86571</xdr:rowOff>
    </xdr:to>
    <xdr:cxnSp macro="">
      <xdr:nvCxnSpPr>
        <xdr:cNvPr id="316" name="直線コネクタ 315"/>
        <xdr:cNvCxnSpPr/>
      </xdr:nvCxnSpPr>
      <xdr:spPr>
        <a:xfrm flipV="1">
          <a:off x="17018000" y="1027620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58648</xdr:rowOff>
    </xdr:from>
    <xdr:ext cx="762000" cy="259045"/>
    <xdr:sp macro="" textlink="">
      <xdr:nvSpPr>
        <xdr:cNvPr id="317" name="定員管理の状況最小値テキスト"/>
        <xdr:cNvSpPr txBox="1"/>
      </xdr:nvSpPr>
      <xdr:spPr>
        <a:xfrm>
          <a:off x="17106900" y="1137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66</xdr:row>
      <xdr:rowOff>86571</xdr:rowOff>
    </xdr:from>
    <xdr:to>
      <xdr:col>24</xdr:col>
      <xdr:colOff>647700</xdr:colOff>
      <xdr:row>66</xdr:row>
      <xdr:rowOff>86571</xdr:rowOff>
    </xdr:to>
    <xdr:cxnSp macro="">
      <xdr:nvCxnSpPr>
        <xdr:cNvPr id="318" name="直線コネクタ 317"/>
        <xdr:cNvCxnSpPr/>
      </xdr:nvCxnSpPr>
      <xdr:spPr>
        <a:xfrm>
          <a:off x="16929100" y="1140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75582</xdr:rowOff>
    </xdr:from>
    <xdr:ext cx="762000" cy="259045"/>
    <xdr:sp macro="" textlink="">
      <xdr:nvSpPr>
        <xdr:cNvPr id="319" name="定員管理の状況最大値テキスト"/>
        <xdr:cNvSpPr txBox="1"/>
      </xdr:nvSpPr>
      <xdr:spPr>
        <a:xfrm>
          <a:off x="17106900" y="100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59</xdr:row>
      <xdr:rowOff>160655</xdr:rowOff>
    </xdr:from>
    <xdr:to>
      <xdr:col>24</xdr:col>
      <xdr:colOff>647700</xdr:colOff>
      <xdr:row>59</xdr:row>
      <xdr:rowOff>160655</xdr:rowOff>
    </xdr:to>
    <xdr:cxnSp macro="">
      <xdr:nvCxnSpPr>
        <xdr:cNvPr id="320" name="直線コネクタ 319"/>
        <xdr:cNvCxnSpPr/>
      </xdr:nvCxnSpPr>
      <xdr:spPr>
        <a:xfrm>
          <a:off x="16929100" y="1027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140546</xdr:rowOff>
    </xdr:from>
    <xdr:to>
      <xdr:col>24</xdr:col>
      <xdr:colOff>558800</xdr:colOff>
      <xdr:row>59</xdr:row>
      <xdr:rowOff>160655</xdr:rowOff>
    </xdr:to>
    <xdr:cxnSp macro="">
      <xdr:nvCxnSpPr>
        <xdr:cNvPr id="321" name="直線コネクタ 320"/>
        <xdr:cNvCxnSpPr/>
      </xdr:nvCxnSpPr>
      <xdr:spPr>
        <a:xfrm>
          <a:off x="16179800" y="1025609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30073</xdr:rowOff>
    </xdr:from>
    <xdr:ext cx="762000" cy="259045"/>
    <xdr:sp macro="" textlink="">
      <xdr:nvSpPr>
        <xdr:cNvPr id="322" name="定員管理の状況平均値テキスト"/>
        <xdr:cNvSpPr txBox="1"/>
      </xdr:nvSpPr>
      <xdr:spPr>
        <a:xfrm>
          <a:off x="17106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57996</xdr:rowOff>
    </xdr:from>
    <xdr:to>
      <xdr:col>24</xdr:col>
      <xdr:colOff>609600</xdr:colOff>
      <xdr:row>62</xdr:row>
      <xdr:rowOff>159596</xdr:rowOff>
    </xdr:to>
    <xdr:sp macro="" textlink="">
      <xdr:nvSpPr>
        <xdr:cNvPr id="323" name="フローチャート : 判断 322"/>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132504</xdr:rowOff>
    </xdr:from>
    <xdr:to>
      <xdr:col>23</xdr:col>
      <xdr:colOff>406400</xdr:colOff>
      <xdr:row>59</xdr:row>
      <xdr:rowOff>140546</xdr:rowOff>
    </xdr:to>
    <xdr:cxnSp macro="">
      <xdr:nvCxnSpPr>
        <xdr:cNvPr id="324" name="直線コネクタ 323"/>
        <xdr:cNvCxnSpPr/>
      </xdr:nvCxnSpPr>
      <xdr:spPr>
        <a:xfrm>
          <a:off x="15290800" y="102480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142452</xdr:rowOff>
    </xdr:from>
    <xdr:to>
      <xdr:col>23</xdr:col>
      <xdr:colOff>457200</xdr:colOff>
      <xdr:row>63</xdr:row>
      <xdr:rowOff>72602</xdr:rowOff>
    </xdr:to>
    <xdr:sp macro="" textlink="">
      <xdr:nvSpPr>
        <xdr:cNvPr id="325" name="フローチャート : 判断 324"/>
        <xdr:cNvSpPr/>
      </xdr:nvSpPr>
      <xdr:spPr>
        <a:xfrm>
          <a:off x="16129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57379</xdr:rowOff>
    </xdr:from>
    <xdr:ext cx="736600" cy="259045"/>
    <xdr:sp macro="" textlink="">
      <xdr:nvSpPr>
        <xdr:cNvPr id="326" name="テキスト ボックス 325"/>
        <xdr:cNvSpPr txBox="1"/>
      </xdr:nvSpPr>
      <xdr:spPr>
        <a:xfrm>
          <a:off x="15798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128481</xdr:rowOff>
    </xdr:from>
    <xdr:to>
      <xdr:col>22</xdr:col>
      <xdr:colOff>203200</xdr:colOff>
      <xdr:row>59</xdr:row>
      <xdr:rowOff>132504</xdr:rowOff>
    </xdr:to>
    <xdr:cxnSp macro="">
      <xdr:nvCxnSpPr>
        <xdr:cNvPr id="327" name="直線コネクタ 326"/>
        <xdr:cNvCxnSpPr/>
      </xdr:nvCxnSpPr>
      <xdr:spPr>
        <a:xfrm>
          <a:off x="14401800" y="1024403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158538</xdr:rowOff>
    </xdr:from>
    <xdr:to>
      <xdr:col>22</xdr:col>
      <xdr:colOff>254000</xdr:colOff>
      <xdr:row>63</xdr:row>
      <xdr:rowOff>88688</xdr:rowOff>
    </xdr:to>
    <xdr:sp macro="" textlink="">
      <xdr:nvSpPr>
        <xdr:cNvPr id="328" name="フローチャート : 判断 327"/>
        <xdr:cNvSpPr/>
      </xdr:nvSpPr>
      <xdr:spPr>
        <a:xfrm>
          <a:off x="15240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73465</xdr:rowOff>
    </xdr:from>
    <xdr:ext cx="762000" cy="259045"/>
    <xdr:sp macro="" textlink="">
      <xdr:nvSpPr>
        <xdr:cNvPr id="329" name="テキスト ボックス 328"/>
        <xdr:cNvSpPr txBox="1"/>
      </xdr:nvSpPr>
      <xdr:spPr>
        <a:xfrm>
          <a:off x="14909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128481</xdr:rowOff>
    </xdr:from>
    <xdr:to>
      <xdr:col>21</xdr:col>
      <xdr:colOff>0</xdr:colOff>
      <xdr:row>60</xdr:row>
      <xdr:rowOff>13335</xdr:rowOff>
    </xdr:to>
    <xdr:cxnSp macro="">
      <xdr:nvCxnSpPr>
        <xdr:cNvPr id="330" name="直線コネクタ 329"/>
        <xdr:cNvCxnSpPr/>
      </xdr:nvCxnSpPr>
      <xdr:spPr>
        <a:xfrm flipV="1">
          <a:off x="13512800" y="102440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3175</xdr:rowOff>
    </xdr:from>
    <xdr:to>
      <xdr:col>21</xdr:col>
      <xdr:colOff>50800</xdr:colOff>
      <xdr:row>63</xdr:row>
      <xdr:rowOff>104775</xdr:rowOff>
    </xdr:to>
    <xdr:sp macro="" textlink="">
      <xdr:nvSpPr>
        <xdr:cNvPr id="331" name="フローチャート : 判断 330"/>
        <xdr:cNvSpPr/>
      </xdr:nvSpPr>
      <xdr:spPr>
        <a:xfrm>
          <a:off x="14351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89552</xdr:rowOff>
    </xdr:from>
    <xdr:ext cx="762000" cy="259045"/>
    <xdr:sp macro="" textlink="">
      <xdr:nvSpPr>
        <xdr:cNvPr id="332" name="テキスト ボックス 331"/>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33" name="フローチャート : 判断 332"/>
        <xdr:cNvSpPr/>
      </xdr:nvSpPr>
      <xdr:spPr>
        <a:xfrm>
          <a:off x="13462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153898</xdr:rowOff>
    </xdr:from>
    <xdr:ext cx="762000" cy="259045"/>
    <xdr:sp macro="" textlink="">
      <xdr:nvSpPr>
        <xdr:cNvPr id="334" name="テキスト ボックス 333"/>
        <xdr:cNvSpPr txBox="1"/>
      </xdr:nvSpPr>
      <xdr:spPr>
        <a:xfrm>
          <a:off x="13131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109855</xdr:rowOff>
    </xdr:from>
    <xdr:to>
      <xdr:col>24</xdr:col>
      <xdr:colOff>609600</xdr:colOff>
      <xdr:row>60</xdr:row>
      <xdr:rowOff>40005</xdr:rowOff>
    </xdr:to>
    <xdr:sp macro="" textlink="">
      <xdr:nvSpPr>
        <xdr:cNvPr id="340" name="円/楕円 339"/>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31132</xdr:rowOff>
    </xdr:from>
    <xdr:ext cx="762000" cy="259045"/>
    <xdr:sp macro="" textlink="">
      <xdr:nvSpPr>
        <xdr:cNvPr id="341" name="定員管理の状況該当値テキスト"/>
        <xdr:cNvSpPr txBox="1"/>
      </xdr:nvSpPr>
      <xdr:spPr>
        <a:xfrm>
          <a:off x="171069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89746</xdr:rowOff>
    </xdr:from>
    <xdr:to>
      <xdr:col>23</xdr:col>
      <xdr:colOff>457200</xdr:colOff>
      <xdr:row>60</xdr:row>
      <xdr:rowOff>19896</xdr:rowOff>
    </xdr:to>
    <xdr:sp macro="" textlink="">
      <xdr:nvSpPr>
        <xdr:cNvPr id="342" name="円/楕円 341"/>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30073</xdr:rowOff>
    </xdr:from>
    <xdr:ext cx="736600" cy="259045"/>
    <xdr:sp macro="" textlink="">
      <xdr:nvSpPr>
        <xdr:cNvPr id="343" name="テキスト ボックス 342"/>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81704</xdr:rowOff>
    </xdr:from>
    <xdr:to>
      <xdr:col>22</xdr:col>
      <xdr:colOff>254000</xdr:colOff>
      <xdr:row>60</xdr:row>
      <xdr:rowOff>11854</xdr:rowOff>
    </xdr:to>
    <xdr:sp macro="" textlink="">
      <xdr:nvSpPr>
        <xdr:cNvPr id="344" name="円/楕円 343"/>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22031</xdr:rowOff>
    </xdr:from>
    <xdr:ext cx="762000" cy="259045"/>
    <xdr:sp macro="" textlink="">
      <xdr:nvSpPr>
        <xdr:cNvPr id="345" name="テキスト ボックス 344"/>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77681</xdr:rowOff>
    </xdr:from>
    <xdr:to>
      <xdr:col>21</xdr:col>
      <xdr:colOff>50800</xdr:colOff>
      <xdr:row>60</xdr:row>
      <xdr:rowOff>7831</xdr:rowOff>
    </xdr:to>
    <xdr:sp macro="" textlink="">
      <xdr:nvSpPr>
        <xdr:cNvPr id="346" name="円/楕円 345"/>
        <xdr:cNvSpPr/>
      </xdr:nvSpPr>
      <xdr:spPr>
        <a:xfrm>
          <a:off x="14351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18008</xdr:rowOff>
    </xdr:from>
    <xdr:ext cx="762000" cy="259045"/>
    <xdr:sp macro="" textlink="">
      <xdr:nvSpPr>
        <xdr:cNvPr id="347" name="テキスト ボックス 346"/>
        <xdr:cNvSpPr txBox="1"/>
      </xdr:nvSpPr>
      <xdr:spPr>
        <a:xfrm>
          <a:off x="14020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133985</xdr:rowOff>
    </xdr:from>
    <xdr:to>
      <xdr:col>19</xdr:col>
      <xdr:colOff>533400</xdr:colOff>
      <xdr:row>60</xdr:row>
      <xdr:rowOff>64135</xdr:rowOff>
    </xdr:to>
    <xdr:sp macro="" textlink="">
      <xdr:nvSpPr>
        <xdr:cNvPr id="348" name="円/楕円 347"/>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74312</xdr:rowOff>
    </xdr:from>
    <xdr:ext cx="762000" cy="259045"/>
    <xdr:sp macro="" textlink="">
      <xdr:nvSpPr>
        <xdr:cNvPr id="349" name="テキスト ボックス 348"/>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人口増加に伴う公共施設の建設が続いた時期の市債の償還が終えてきたことや、</a:t>
          </a:r>
          <a:r>
            <a:rPr kumimoji="1" lang="ja-JP" altLang="en-US" sz="1100">
              <a:solidFill>
                <a:schemeClr val="dk1"/>
              </a:solidFill>
              <a:latin typeface="+mn-lt"/>
              <a:ea typeface="+mn-ea"/>
              <a:cs typeface="+mn-cs"/>
            </a:rPr>
            <a:t>平成１６年度に借り入れた住民税等減税補てん債の償還が平成２６年度に終了したこと、また</a:t>
          </a:r>
          <a:r>
            <a:rPr lang="ja-JP" altLang="en-US" sz="1100" b="0" i="0">
              <a:solidFill>
                <a:schemeClr val="dk1"/>
              </a:solidFill>
              <a:latin typeface="+mn-lt"/>
              <a:ea typeface="+mn-ea"/>
              <a:cs typeface="+mn-cs"/>
            </a:rPr>
            <a:t>市債借入額が償還元金額を上回らないこととした財政規律を設け債務残高の抑制を図って</a:t>
          </a:r>
          <a:r>
            <a:rPr lang="ja-JP" altLang="en-US" sz="1100" b="0" i="0" baseline="0">
              <a:solidFill>
                <a:schemeClr val="dk1"/>
              </a:solidFill>
              <a:latin typeface="+mn-lt"/>
              <a:ea typeface="+mn-ea"/>
              <a:cs typeface="+mn-cs"/>
            </a:rPr>
            <a:t>きたことで、前年度に比べ公債費は減少した。また、１９９０年度に下水道普及率１００％に達している下水道事業においても前年度に比べ公債費は減少した。</a:t>
          </a:r>
          <a:endParaRPr lang="en-US"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今後としても、財政規律を基本としつつ債務残高の抑制を図っていく方針であるが、老朽化する公共施設等の大規模改修及び改築などに係る起債が必要になる際等には、公債費は増加することが予想される。</a:t>
          </a:r>
          <a:endParaRPr kumimoji="1" lang="ja-JP" altLang="en-US"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79" name="直線コネクタ 378"/>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80" name="公債費負担の状況最小値テキスト"/>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81" name="直線コネクタ 380"/>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82"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83" name="直線コネクタ 382"/>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28666</xdr:rowOff>
    </xdr:from>
    <xdr:to>
      <xdr:col>24</xdr:col>
      <xdr:colOff>558800</xdr:colOff>
      <xdr:row>38</xdr:row>
      <xdr:rowOff>97609</xdr:rowOff>
    </xdr:to>
    <xdr:cxnSp macro="">
      <xdr:nvCxnSpPr>
        <xdr:cNvPr id="384" name="直線コネクタ 383"/>
        <xdr:cNvCxnSpPr/>
      </xdr:nvCxnSpPr>
      <xdr:spPr>
        <a:xfrm flipV="1">
          <a:off x="16179800" y="65437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156771</xdr:rowOff>
    </xdr:from>
    <xdr:ext cx="762000" cy="259045"/>
    <xdr:sp macro="" textlink="">
      <xdr:nvSpPr>
        <xdr:cNvPr id="385" name="公債費負担の状況平均値テキスト"/>
        <xdr:cNvSpPr txBox="1"/>
      </xdr:nvSpPr>
      <xdr:spPr>
        <a:xfrm>
          <a:off x="17106900" y="667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6" name="フローチャート : 判断 385"/>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97609</xdr:rowOff>
    </xdr:from>
    <xdr:to>
      <xdr:col>23</xdr:col>
      <xdr:colOff>406400</xdr:colOff>
      <xdr:row>38</xdr:row>
      <xdr:rowOff>152763</xdr:rowOff>
    </xdr:to>
    <xdr:cxnSp macro="">
      <xdr:nvCxnSpPr>
        <xdr:cNvPr id="387" name="直線コネクタ 386"/>
        <xdr:cNvCxnSpPr/>
      </xdr:nvCxnSpPr>
      <xdr:spPr>
        <a:xfrm flipV="1">
          <a:off x="15290800" y="66127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88" name="フローチャート : 判断 387"/>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4008</xdr:rowOff>
    </xdr:from>
    <xdr:ext cx="736600" cy="259045"/>
    <xdr:sp macro="" textlink="">
      <xdr:nvSpPr>
        <xdr:cNvPr id="389" name="テキスト ボックス 388"/>
        <xdr:cNvSpPr txBox="1"/>
      </xdr:nvSpPr>
      <xdr:spPr>
        <a:xfrm>
          <a:off x="15798800" y="686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152763</xdr:rowOff>
    </xdr:from>
    <xdr:to>
      <xdr:col>22</xdr:col>
      <xdr:colOff>203200</xdr:colOff>
      <xdr:row>39</xdr:row>
      <xdr:rowOff>1996</xdr:rowOff>
    </xdr:to>
    <xdr:cxnSp macro="">
      <xdr:nvCxnSpPr>
        <xdr:cNvPr id="390" name="直線コネクタ 389"/>
        <xdr:cNvCxnSpPr/>
      </xdr:nvCxnSpPr>
      <xdr:spPr>
        <a:xfrm flipV="1">
          <a:off x="14401800" y="66678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91" name="フローチャート : 判断 390"/>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52268</xdr:rowOff>
    </xdr:from>
    <xdr:ext cx="762000" cy="259045"/>
    <xdr:sp macro="" textlink="">
      <xdr:nvSpPr>
        <xdr:cNvPr id="392" name="テキスト ボックス 391"/>
        <xdr:cNvSpPr txBox="1"/>
      </xdr:nvSpPr>
      <xdr:spPr>
        <a:xfrm>
          <a:off x="14909800" y="691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166551</xdr:rowOff>
    </xdr:from>
    <xdr:to>
      <xdr:col>21</xdr:col>
      <xdr:colOff>0</xdr:colOff>
      <xdr:row>39</xdr:row>
      <xdr:rowOff>1996</xdr:rowOff>
    </xdr:to>
    <xdr:cxnSp macro="">
      <xdr:nvCxnSpPr>
        <xdr:cNvPr id="393" name="直線コネクタ 392"/>
        <xdr:cNvCxnSpPr/>
      </xdr:nvCxnSpPr>
      <xdr:spPr>
        <a:xfrm>
          <a:off x="13512800" y="66816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4" name="フローチャート : 判断 393"/>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95" name="テキスト ボックス 394"/>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6" name="フローチャート : 判断 395"/>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169471</xdr:rowOff>
    </xdr:from>
    <xdr:ext cx="762000" cy="259045"/>
    <xdr:sp macro="" textlink="">
      <xdr:nvSpPr>
        <xdr:cNvPr id="397" name="テキスト ボックス 396"/>
        <xdr:cNvSpPr txBox="1"/>
      </xdr:nvSpPr>
      <xdr:spPr>
        <a:xfrm>
          <a:off x="13131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149316</xdr:rowOff>
    </xdr:from>
    <xdr:to>
      <xdr:col>24</xdr:col>
      <xdr:colOff>609600</xdr:colOff>
      <xdr:row>38</xdr:row>
      <xdr:rowOff>79466</xdr:rowOff>
    </xdr:to>
    <xdr:sp macro="" textlink="">
      <xdr:nvSpPr>
        <xdr:cNvPr id="403" name="円/楕円 402"/>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165843</xdr:rowOff>
    </xdr:from>
    <xdr:ext cx="762000" cy="259045"/>
    <xdr:sp macro="" textlink="">
      <xdr:nvSpPr>
        <xdr:cNvPr id="404" name="公債費負担の状況該当値テキスト"/>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46809</xdr:rowOff>
    </xdr:from>
    <xdr:to>
      <xdr:col>23</xdr:col>
      <xdr:colOff>457200</xdr:colOff>
      <xdr:row>38</xdr:row>
      <xdr:rowOff>148409</xdr:rowOff>
    </xdr:to>
    <xdr:sp macro="" textlink="">
      <xdr:nvSpPr>
        <xdr:cNvPr id="405" name="円/楕円 404"/>
        <xdr:cNvSpPr/>
      </xdr:nvSpPr>
      <xdr:spPr>
        <a:xfrm>
          <a:off x="16129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158585</xdr:rowOff>
    </xdr:from>
    <xdr:ext cx="736600" cy="259045"/>
    <xdr:sp macro="" textlink="">
      <xdr:nvSpPr>
        <xdr:cNvPr id="406" name="テキスト ボックス 405"/>
        <xdr:cNvSpPr txBox="1"/>
      </xdr:nvSpPr>
      <xdr:spPr>
        <a:xfrm>
          <a:off x="15798800" y="633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101963</xdr:rowOff>
    </xdr:from>
    <xdr:to>
      <xdr:col>22</xdr:col>
      <xdr:colOff>254000</xdr:colOff>
      <xdr:row>39</xdr:row>
      <xdr:rowOff>32113</xdr:rowOff>
    </xdr:to>
    <xdr:sp macro="" textlink="">
      <xdr:nvSpPr>
        <xdr:cNvPr id="407" name="円/楕円 406"/>
        <xdr:cNvSpPr/>
      </xdr:nvSpPr>
      <xdr:spPr>
        <a:xfrm>
          <a:off x="15240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42290</xdr:rowOff>
    </xdr:from>
    <xdr:ext cx="762000" cy="259045"/>
    <xdr:sp macro="" textlink="">
      <xdr:nvSpPr>
        <xdr:cNvPr id="408" name="テキスト ボックス 407"/>
        <xdr:cNvSpPr txBox="1"/>
      </xdr:nvSpPr>
      <xdr:spPr>
        <a:xfrm>
          <a:off x="14909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122646</xdr:rowOff>
    </xdr:from>
    <xdr:to>
      <xdr:col>21</xdr:col>
      <xdr:colOff>50800</xdr:colOff>
      <xdr:row>39</xdr:row>
      <xdr:rowOff>52796</xdr:rowOff>
    </xdr:to>
    <xdr:sp macro="" textlink="">
      <xdr:nvSpPr>
        <xdr:cNvPr id="409" name="円/楕円 408"/>
        <xdr:cNvSpPr/>
      </xdr:nvSpPr>
      <xdr:spPr>
        <a:xfrm>
          <a:off x="14351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62973</xdr:rowOff>
    </xdr:from>
    <xdr:ext cx="762000" cy="259045"/>
    <xdr:sp macro="" textlink="">
      <xdr:nvSpPr>
        <xdr:cNvPr id="410" name="テキスト ボックス 409"/>
        <xdr:cNvSpPr txBox="1"/>
      </xdr:nvSpPr>
      <xdr:spPr>
        <a:xfrm>
          <a:off x="14020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115751</xdr:rowOff>
    </xdr:from>
    <xdr:to>
      <xdr:col>19</xdr:col>
      <xdr:colOff>533400</xdr:colOff>
      <xdr:row>39</xdr:row>
      <xdr:rowOff>45901</xdr:rowOff>
    </xdr:to>
    <xdr:sp macro="" textlink="">
      <xdr:nvSpPr>
        <xdr:cNvPr id="411" name="円/楕円 410"/>
        <xdr:cNvSpPr/>
      </xdr:nvSpPr>
      <xdr:spPr>
        <a:xfrm>
          <a:off x="13462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56078</xdr:rowOff>
    </xdr:from>
    <xdr:ext cx="762000" cy="259045"/>
    <xdr:sp macro="" textlink="">
      <xdr:nvSpPr>
        <xdr:cNvPr id="412" name="テキスト ボックス 411"/>
        <xdr:cNvSpPr txBox="1"/>
      </xdr:nvSpPr>
      <xdr:spPr>
        <a:xfrm>
          <a:off x="13131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地方債現在高や公営企業債等繰入見込額の減少による将来負担額の減及び財政調整基金などの現在高の回復による充当可能基金の増加による充当可能財源の増などにより、平成２７年度においても将来負担比率は算定されていない。</a:t>
          </a:r>
        </a:p>
        <a:p>
          <a:r>
            <a:rPr lang="ja-JP" altLang="en-US" sz="1100">
              <a:solidFill>
                <a:schemeClr val="dk1"/>
              </a:solidFill>
              <a:latin typeface="+mn-lt"/>
              <a:ea typeface="+mn-ea"/>
              <a:cs typeface="+mn-cs"/>
            </a:rPr>
            <a:t>　今後も単年度における市債借入額が償還元金を上回らないことを基本としつつ、余剰財源等を活用した基金現在高の確保に努めることにより健全な財政運営を図っていく。</a:t>
          </a:r>
          <a:endParaRPr kumimoji="1" lang="ja-JP" altLang="en-US"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41" name="直線コネクタ 440"/>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42"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43" name="直線コネクタ 442"/>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62162</xdr:rowOff>
    </xdr:from>
    <xdr:ext cx="762000" cy="259045"/>
    <xdr:sp macro="" textlink="">
      <xdr:nvSpPr>
        <xdr:cNvPr id="446" name="将来負担の状況平均値テキスト"/>
        <xdr:cNvSpPr txBox="1"/>
      </xdr:nvSpPr>
      <xdr:spPr>
        <a:xfrm>
          <a:off x="17106900" y="2462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47" name="フローチャート : 判断 446"/>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8" name="フローチャート : 判断 447"/>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9" name="テキスト ボックス 448"/>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10329</xdr:rowOff>
    </xdr:from>
    <xdr:to>
      <xdr:col>22</xdr:col>
      <xdr:colOff>254000</xdr:colOff>
      <xdr:row>15</xdr:row>
      <xdr:rowOff>111929</xdr:rowOff>
    </xdr:to>
    <xdr:sp macro="" textlink="">
      <xdr:nvSpPr>
        <xdr:cNvPr id="450" name="フローチャート : 判断 449"/>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51" name="テキスト ボックス 450"/>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52" name="フローチャート : 判断 451"/>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53" name="テキスト ボックス 452"/>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4" name="フローチャート : 判断 453"/>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55" name="テキスト ボックス 454"/>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188,609
184,313
20.51
62,731,472
61,549,471
1,173,398
34,333,762
29,087,477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latin typeface="+mn-lt"/>
              <a:ea typeface="+mn-ea"/>
              <a:cs typeface="+mn-cs"/>
            </a:rPr>
            <a:t>　人件費に係る経常収支比率が前年度より０．３ポイント改善した主な要因は、分子となる職員給や退職手当などが増加したものの、分母である経常一般財源の伸びが大きく、分子の伸びを上回ったことによる。</a:t>
          </a:r>
          <a:endParaRPr kumimoji="1" lang="en-US" sz="1000">
            <a:solidFill>
              <a:schemeClr val="dk1"/>
            </a:solidFill>
            <a:latin typeface="+mn-lt"/>
            <a:ea typeface="+mn-ea"/>
            <a:cs typeface="+mn-cs"/>
          </a:endParaRPr>
        </a:p>
        <a:p>
          <a:r>
            <a:rPr kumimoji="1" lang="ja-JP" altLang="en-US" sz="1000">
              <a:solidFill>
                <a:schemeClr val="dk1"/>
              </a:solidFill>
              <a:latin typeface="+mn-lt"/>
              <a:ea typeface="+mn-ea"/>
              <a:cs typeface="+mn-cs"/>
            </a:rPr>
            <a:t>　類似団体平均と比較すると、人件費に係る経常収支比率は１．９ポイント低くなっている。全国平均や東京都平均と比較しても低くなっており、人口千人あたり職員数を低い水準に保っていることなどから経常経費が抑えられていると考えられる。</a:t>
          </a:r>
          <a:endParaRPr kumimoji="1" lang="en-US" sz="1000">
            <a:solidFill>
              <a:schemeClr val="dk1"/>
            </a:solidFill>
            <a:latin typeface="+mn-lt"/>
            <a:ea typeface="+mn-ea"/>
            <a:cs typeface="+mn-cs"/>
          </a:endParaRPr>
        </a:p>
        <a:p>
          <a:r>
            <a:rPr kumimoji="1" lang="ja-JP" altLang="en-US" sz="1000">
              <a:solidFill>
                <a:schemeClr val="dk1"/>
              </a:solidFill>
              <a:latin typeface="+mn-lt"/>
              <a:ea typeface="+mn-ea"/>
              <a:cs typeface="+mn-cs"/>
            </a:rPr>
            <a:t>　今後も引き続き、東京都や都内他団体の動向も踏まえながら、直営事業の業務委託化などを進めることにより適正な定員管理を行い、人件費の抑制に努めていく。</a:t>
          </a:r>
          <a:endParaRPr lang="ja-JP" altLang="en-US" sz="10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25400</xdr:rowOff>
    </xdr:from>
    <xdr:to>
      <xdr:col>7</xdr:col>
      <xdr:colOff>15875</xdr:colOff>
      <xdr:row>36</xdr:row>
      <xdr:rowOff>63500</xdr:rowOff>
    </xdr:to>
    <xdr:cxnSp macro="">
      <xdr:nvCxnSpPr>
        <xdr:cNvPr id="66" name="直線コネクタ 65"/>
        <xdr:cNvCxnSpPr/>
      </xdr:nvCxnSpPr>
      <xdr:spPr>
        <a:xfrm flipV="1">
          <a:off x="3987800" y="619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63500</xdr:rowOff>
    </xdr:to>
    <xdr:cxnSp macro="">
      <xdr:nvCxnSpPr>
        <xdr:cNvPr id="69" name="直線コネクタ 68"/>
        <xdr:cNvCxnSpPr/>
      </xdr:nvCxnSpPr>
      <xdr:spPr>
        <a:xfrm>
          <a:off x="3098800" y="614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38100</xdr:rowOff>
    </xdr:to>
    <xdr:cxnSp macro="">
      <xdr:nvCxnSpPr>
        <xdr:cNvPr id="72" name="直線コネクタ 71"/>
        <xdr:cNvCxnSpPr/>
      </xdr:nvCxnSpPr>
      <xdr:spPr>
        <a:xfrm flipV="1">
          <a:off x="2209800" y="614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38100</xdr:rowOff>
    </xdr:from>
    <xdr:to>
      <xdr:col>3</xdr:col>
      <xdr:colOff>142875</xdr:colOff>
      <xdr:row>37</xdr:row>
      <xdr:rowOff>95250</xdr:rowOff>
    </xdr:to>
    <xdr:cxnSp macro="">
      <xdr:nvCxnSpPr>
        <xdr:cNvPr id="75" name="直線コネクタ 74"/>
        <xdr:cNvCxnSpPr/>
      </xdr:nvCxnSpPr>
      <xdr:spPr>
        <a:xfrm flipV="1">
          <a:off x="1320800" y="6210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85" name="円/楕円 84"/>
        <xdr:cNvSpPr/>
      </xdr:nvSpPr>
      <xdr:spPr>
        <a:xfrm>
          <a:off x="4775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12700</xdr:rowOff>
    </xdr:from>
    <xdr:to>
      <xdr:col>5</xdr:col>
      <xdr:colOff>600075</xdr:colOff>
      <xdr:row>36</xdr:row>
      <xdr:rowOff>114300</xdr:rowOff>
    </xdr:to>
    <xdr:sp macro="" textlink="">
      <xdr:nvSpPr>
        <xdr:cNvPr id="87" name="円/楕円 86"/>
        <xdr:cNvSpPr/>
      </xdr:nvSpPr>
      <xdr:spPr>
        <a:xfrm>
          <a:off x="3937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124477</xdr:rowOff>
    </xdr:from>
    <xdr:ext cx="736600" cy="259045"/>
    <xdr:sp macro="" textlink="">
      <xdr:nvSpPr>
        <xdr:cNvPr id="88" name="テキスト ボックス 87"/>
        <xdr:cNvSpPr txBox="1"/>
      </xdr:nvSpPr>
      <xdr:spPr>
        <a:xfrm>
          <a:off x="3606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158750</xdr:rowOff>
    </xdr:from>
    <xdr:to>
      <xdr:col>3</xdr:col>
      <xdr:colOff>193675</xdr:colOff>
      <xdr:row>36</xdr:row>
      <xdr:rowOff>88900</xdr:rowOff>
    </xdr:to>
    <xdr:sp macro="" textlink="">
      <xdr:nvSpPr>
        <xdr:cNvPr id="91" name="円/楕円 90"/>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99077</xdr:rowOff>
    </xdr:from>
    <xdr:ext cx="762000" cy="259045"/>
    <xdr:sp macro="" textlink="">
      <xdr:nvSpPr>
        <xdr:cNvPr id="92" name="テキスト ボックス 91"/>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44450</xdr:rowOff>
    </xdr:from>
    <xdr:to>
      <xdr:col>1</xdr:col>
      <xdr:colOff>676275</xdr:colOff>
      <xdr:row>37</xdr:row>
      <xdr:rowOff>146050</xdr:rowOff>
    </xdr:to>
    <xdr:sp macro="" textlink="">
      <xdr:nvSpPr>
        <xdr:cNvPr id="93" name="円/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en-US" sz="1100" b="0" i="0">
              <a:solidFill>
                <a:schemeClr val="dk1"/>
              </a:solidFill>
              <a:latin typeface="+mn-lt"/>
              <a:ea typeface="+mn-ea"/>
              <a:cs typeface="+mn-cs"/>
            </a:rPr>
            <a:t>   </a:t>
          </a:r>
          <a:r>
            <a:rPr lang="ja-JP" altLang="en-US" sz="1100" b="0" i="0">
              <a:solidFill>
                <a:schemeClr val="dk1"/>
              </a:solidFill>
              <a:latin typeface="+mn-lt"/>
              <a:ea typeface="+mn-ea"/>
              <a:cs typeface="+mn-cs"/>
            </a:rPr>
            <a:t>平成２７年度の決算額全体にしめる物件費の割合は、</a:t>
          </a:r>
          <a:r>
            <a:rPr lang="ja-JP" altLang="en-US" sz="1100">
              <a:solidFill>
                <a:schemeClr val="dk1"/>
              </a:solidFill>
              <a:latin typeface="+mn-lt"/>
              <a:ea typeface="+mn-ea"/>
              <a:cs typeface="+mn-cs"/>
            </a:rPr>
            <a:t>市民総合体育館の指定管理者制度開始による増や、小学校給食調理の指定管理者制度推進による増などにより</a:t>
          </a:r>
          <a:r>
            <a:rPr lang="ja-JP" altLang="en-US" sz="1100" b="0" i="0">
              <a:solidFill>
                <a:schemeClr val="dk1"/>
              </a:solidFill>
              <a:latin typeface="+mn-lt"/>
              <a:ea typeface="+mn-ea"/>
              <a:cs typeface="+mn-cs"/>
            </a:rPr>
            <a:t>、対前年比で０．１％ </a:t>
          </a:r>
          <a:r>
            <a:rPr lang="ja-JP" altLang="en-US" sz="1100">
              <a:solidFill>
                <a:schemeClr val="dk1"/>
              </a:solidFill>
              <a:latin typeface="+mn-lt"/>
              <a:ea typeface="+mn-ea"/>
              <a:cs typeface="+mn-cs"/>
            </a:rPr>
            <a:t>増の１５．１</a:t>
          </a:r>
          <a:r>
            <a:rPr lang="ja-JP" altLang="en-US" sz="1100" b="0" i="0">
              <a:solidFill>
                <a:schemeClr val="dk1"/>
              </a:solidFill>
              <a:latin typeface="+mn-lt"/>
              <a:ea typeface="+mn-ea"/>
              <a:cs typeface="+mn-cs"/>
            </a:rPr>
            <a:t>％となった。</a:t>
          </a:r>
          <a:r>
            <a:rPr lang="ja-JP" altLang="en-US" sz="1100">
              <a:solidFill>
                <a:schemeClr val="dk1"/>
              </a:solidFill>
              <a:latin typeface="+mn-lt"/>
              <a:ea typeface="+mn-ea"/>
              <a:cs typeface="+mn-cs"/>
            </a:rPr>
            <a:t> </a:t>
          </a:r>
          <a:endParaRPr lang="en-US" sz="1100">
            <a:solidFill>
              <a:schemeClr val="dk1"/>
            </a:solidFill>
            <a:latin typeface="+mn-lt"/>
            <a:ea typeface="+mn-ea"/>
            <a:cs typeface="+mn-cs"/>
          </a:endParaRPr>
        </a:p>
        <a:p>
          <a:pPr rtl="0" eaLnBrk="1" fontAlgn="base" latinLnBrk="0" hangingPunct="1"/>
          <a:r>
            <a:rPr lang="ja-JP" altLang="en-US" sz="1100" b="0" i="0">
              <a:solidFill>
                <a:schemeClr val="dk1"/>
              </a:solidFill>
              <a:latin typeface="+mn-lt"/>
              <a:ea typeface="+mn-ea"/>
              <a:cs typeface="+mn-cs"/>
            </a:rPr>
            <a:t>　経常収支比率は、分子である経常経費の増以上に、分母である</a:t>
          </a:r>
          <a:r>
            <a:rPr lang="ja-JP" altLang="en-US" sz="1100">
              <a:solidFill>
                <a:schemeClr val="dk1"/>
              </a:solidFill>
              <a:latin typeface="+mn-lt"/>
              <a:ea typeface="+mn-ea"/>
              <a:cs typeface="+mn-cs"/>
            </a:rPr>
            <a:t>経常一般財源が増加したため</a:t>
          </a:r>
          <a:r>
            <a:rPr lang="ja-JP" altLang="en-US" sz="1100" b="0" i="0">
              <a:solidFill>
                <a:schemeClr val="dk1"/>
              </a:solidFill>
              <a:latin typeface="+mn-lt"/>
              <a:ea typeface="+mn-ea"/>
              <a:cs typeface="+mn-cs"/>
            </a:rPr>
            <a:t>、　０．４ポイント改善し１７．９％となった。</a:t>
          </a:r>
          <a:endParaRPr lang="ja-JP" altLang="en-US" sz="1100">
            <a:solidFill>
              <a:schemeClr val="dk1"/>
            </a:solidFill>
            <a:latin typeface="+mn-lt"/>
            <a:ea typeface="+mn-ea"/>
            <a:cs typeface="+mn-cs"/>
          </a:endParaRPr>
        </a:p>
        <a:p>
          <a:r>
            <a:rPr lang="ja-JP" altLang="en-US" sz="1100">
              <a:solidFill>
                <a:schemeClr val="dk1"/>
              </a:solidFill>
              <a:latin typeface="+mn-lt"/>
              <a:ea typeface="+mn-ea"/>
              <a:cs typeface="+mn-cs"/>
            </a:rPr>
            <a:t>　今後も更なる消費増税の影響のほか、指定管理者制度の推進などにより増加傾向が続くと考えられることから、引き続き削減に努めたい。</a:t>
          </a:r>
          <a:endParaRPr kumimoji="1" lang="ja-JP" altLang="en-US"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45357</xdr:rowOff>
    </xdr:from>
    <xdr:to>
      <xdr:col>24</xdr:col>
      <xdr:colOff>31750</xdr:colOff>
      <xdr:row>18</xdr:row>
      <xdr:rowOff>110671</xdr:rowOff>
    </xdr:to>
    <xdr:cxnSp macro="">
      <xdr:nvCxnSpPr>
        <xdr:cNvPr id="129" name="直線コネクタ 128"/>
        <xdr:cNvCxnSpPr/>
      </xdr:nvCxnSpPr>
      <xdr:spPr>
        <a:xfrm flipV="1">
          <a:off x="15671800" y="31314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60070</xdr:rowOff>
    </xdr:from>
    <xdr:ext cx="762000" cy="259045"/>
    <xdr:sp macro="" textlink="">
      <xdr:nvSpPr>
        <xdr:cNvPr id="130" name="物件費平均値テキスト"/>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18</xdr:row>
      <xdr:rowOff>110671</xdr:rowOff>
    </xdr:to>
    <xdr:cxnSp macro="">
      <xdr:nvCxnSpPr>
        <xdr:cNvPr id="132" name="直線コネクタ 131"/>
        <xdr:cNvCxnSpPr/>
      </xdr:nvCxnSpPr>
      <xdr:spPr>
        <a:xfrm>
          <a:off x="14782800" y="3017157"/>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53521</xdr:rowOff>
    </xdr:from>
    <xdr:to>
      <xdr:col>21</xdr:col>
      <xdr:colOff>361950</xdr:colOff>
      <xdr:row>17</xdr:row>
      <xdr:rowOff>102507</xdr:rowOff>
    </xdr:to>
    <xdr:cxnSp macro="">
      <xdr:nvCxnSpPr>
        <xdr:cNvPr id="135" name="直線コネクタ 134"/>
        <xdr:cNvCxnSpPr/>
      </xdr:nvCxnSpPr>
      <xdr:spPr>
        <a:xfrm>
          <a:off x="13893800" y="29681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7" name="テキスト ボックス 136"/>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20864</xdr:rowOff>
    </xdr:from>
    <xdr:to>
      <xdr:col>20</xdr:col>
      <xdr:colOff>158750</xdr:colOff>
      <xdr:row>17</xdr:row>
      <xdr:rowOff>53521</xdr:rowOff>
    </xdr:to>
    <xdr:cxnSp macro="">
      <xdr:nvCxnSpPr>
        <xdr:cNvPr id="138" name="直線コネクタ 137"/>
        <xdr:cNvCxnSpPr/>
      </xdr:nvCxnSpPr>
      <xdr:spPr>
        <a:xfrm>
          <a:off x="13004800" y="2935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24691</xdr:rowOff>
    </xdr:from>
    <xdr:ext cx="762000" cy="259045"/>
    <xdr:sp macro="" textlink="">
      <xdr:nvSpPr>
        <xdr:cNvPr id="140" name="テキスト ボックス 139"/>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2" name="テキスト ボックス 14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166007</xdr:rowOff>
    </xdr:from>
    <xdr:to>
      <xdr:col>24</xdr:col>
      <xdr:colOff>82550</xdr:colOff>
      <xdr:row>18</xdr:row>
      <xdr:rowOff>96157</xdr:rowOff>
    </xdr:to>
    <xdr:sp macro="" textlink="">
      <xdr:nvSpPr>
        <xdr:cNvPr id="148" name="円/楕円 147"/>
        <xdr:cNvSpPr/>
      </xdr:nvSpPr>
      <xdr:spPr>
        <a:xfrm>
          <a:off x="164592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138084</xdr:rowOff>
    </xdr:from>
    <xdr:ext cx="762000" cy="259045"/>
    <xdr:sp macro="" textlink="">
      <xdr:nvSpPr>
        <xdr:cNvPr id="149" name="物件費該当値テキスト"/>
        <xdr:cNvSpPr txBox="1"/>
      </xdr:nvSpPr>
      <xdr:spPr>
        <a:xfrm>
          <a:off x="165989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59871</xdr:rowOff>
    </xdr:from>
    <xdr:to>
      <xdr:col>22</xdr:col>
      <xdr:colOff>615950</xdr:colOff>
      <xdr:row>18</xdr:row>
      <xdr:rowOff>161471</xdr:rowOff>
    </xdr:to>
    <xdr:sp macro="" textlink="">
      <xdr:nvSpPr>
        <xdr:cNvPr id="150" name="円/楕円 149"/>
        <xdr:cNvSpPr/>
      </xdr:nvSpPr>
      <xdr:spPr>
        <a:xfrm>
          <a:off x="15621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146249</xdr:rowOff>
    </xdr:from>
    <xdr:ext cx="736600" cy="259045"/>
    <xdr:sp macro="" textlink="">
      <xdr:nvSpPr>
        <xdr:cNvPr id="151" name="テキスト ボックス 150"/>
        <xdr:cNvSpPr txBox="1"/>
      </xdr:nvSpPr>
      <xdr:spPr>
        <a:xfrm>
          <a:off x="15290800" y="323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2" name="円/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2721</xdr:rowOff>
    </xdr:from>
    <xdr:to>
      <xdr:col>20</xdr:col>
      <xdr:colOff>209550</xdr:colOff>
      <xdr:row>17</xdr:row>
      <xdr:rowOff>104321</xdr:rowOff>
    </xdr:to>
    <xdr:sp macro="" textlink="">
      <xdr:nvSpPr>
        <xdr:cNvPr id="154" name="円/楕円 153"/>
        <xdr:cNvSpPr/>
      </xdr:nvSpPr>
      <xdr:spPr>
        <a:xfrm>
          <a:off x="13843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89098</xdr:rowOff>
    </xdr:from>
    <xdr:ext cx="762000" cy="259045"/>
    <xdr:sp macro="" textlink="">
      <xdr:nvSpPr>
        <xdr:cNvPr id="155" name="テキスト ボックス 154"/>
        <xdr:cNvSpPr txBox="1"/>
      </xdr:nvSpPr>
      <xdr:spPr>
        <a:xfrm>
          <a:off x="13512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141514</xdr:rowOff>
    </xdr:from>
    <xdr:to>
      <xdr:col>19</xdr:col>
      <xdr:colOff>6350</xdr:colOff>
      <xdr:row>17</xdr:row>
      <xdr:rowOff>71664</xdr:rowOff>
    </xdr:to>
    <xdr:sp macro="" textlink="">
      <xdr:nvSpPr>
        <xdr:cNvPr id="156" name="円/楕円 155"/>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56441</xdr:rowOff>
    </xdr:from>
    <xdr:ext cx="762000" cy="259045"/>
    <xdr:sp macro="" textlink="">
      <xdr:nvSpPr>
        <xdr:cNvPr id="157" name="テキスト ボックス 156"/>
        <xdr:cNvSpPr txBox="1"/>
      </xdr:nvSpPr>
      <xdr:spPr>
        <a:xfrm>
          <a:off x="12623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en-US" sz="1100" b="0" i="0">
              <a:solidFill>
                <a:schemeClr val="dk1"/>
              </a:solidFill>
              <a:latin typeface="+mn-lt"/>
              <a:ea typeface="+mn-ea"/>
              <a:cs typeface="+mn-cs"/>
            </a:rPr>
            <a:t>   </a:t>
          </a:r>
          <a:r>
            <a:rPr lang="ja-JP" altLang="en-US" sz="1100" b="0" i="0">
              <a:solidFill>
                <a:schemeClr val="dk1"/>
              </a:solidFill>
              <a:latin typeface="+mn-lt"/>
              <a:ea typeface="+mn-ea"/>
              <a:cs typeface="+mn-cs"/>
            </a:rPr>
            <a:t>平成２７年度の決算額全体にしめる扶助費の割合は、</a:t>
          </a:r>
          <a:r>
            <a:rPr lang="ja-JP" altLang="en-US" sz="1100">
              <a:solidFill>
                <a:schemeClr val="dk1"/>
              </a:solidFill>
              <a:latin typeface="+mn-lt"/>
              <a:ea typeface="+mn-ea"/>
              <a:cs typeface="+mn-cs"/>
            </a:rPr>
            <a:t>待機児童解消に向けた民間保育園新設に伴う民間保育園保育実施委託費の増や</a:t>
          </a:r>
          <a:r>
            <a:rPr lang="ja-JP" altLang="en-US" sz="1100" b="0" i="0">
              <a:solidFill>
                <a:schemeClr val="dk1"/>
              </a:solidFill>
              <a:latin typeface="+mn-lt"/>
              <a:ea typeface="+mn-ea"/>
              <a:cs typeface="+mn-cs"/>
            </a:rPr>
            <a:t>サービス量増加に伴う</a:t>
          </a:r>
          <a:r>
            <a:rPr lang="ja-JP" altLang="en-US" sz="1100">
              <a:solidFill>
                <a:schemeClr val="dk1"/>
              </a:solidFill>
              <a:latin typeface="+mn-lt"/>
              <a:ea typeface="+mn-ea"/>
              <a:cs typeface="+mn-cs"/>
            </a:rPr>
            <a:t>障害者自立支援給付費の増</a:t>
          </a:r>
          <a:r>
            <a:rPr lang="ja-JP" altLang="en-US" sz="1100" b="0" i="0">
              <a:solidFill>
                <a:schemeClr val="dk1"/>
              </a:solidFill>
              <a:latin typeface="+mn-lt"/>
              <a:ea typeface="+mn-ea"/>
              <a:cs typeface="+mn-cs"/>
            </a:rPr>
            <a:t>などにより、対前年比で１．３％ </a:t>
          </a:r>
          <a:r>
            <a:rPr lang="ja-JP" altLang="en-US" sz="1100">
              <a:solidFill>
                <a:schemeClr val="dk1"/>
              </a:solidFill>
              <a:latin typeface="+mn-lt"/>
              <a:ea typeface="+mn-ea"/>
              <a:cs typeface="+mn-cs"/>
            </a:rPr>
            <a:t>増の３０</a:t>
          </a:r>
          <a:r>
            <a:rPr lang="ja-JP" altLang="en-US" sz="1100" b="0" i="0">
              <a:solidFill>
                <a:schemeClr val="dk1"/>
              </a:solidFill>
              <a:latin typeface="+mn-lt"/>
              <a:ea typeface="+mn-ea"/>
              <a:cs typeface="+mn-cs"/>
            </a:rPr>
            <a:t>．３％となった。</a:t>
          </a:r>
          <a:r>
            <a:rPr lang="ja-JP" altLang="en-US" sz="1100">
              <a:solidFill>
                <a:schemeClr val="dk1"/>
              </a:solidFill>
              <a:latin typeface="+mn-lt"/>
              <a:ea typeface="+mn-ea"/>
              <a:cs typeface="+mn-cs"/>
            </a:rPr>
            <a:t> </a:t>
          </a:r>
          <a:endParaRPr lang="en-US" sz="1100">
            <a:solidFill>
              <a:schemeClr val="dk1"/>
            </a:solidFill>
            <a:latin typeface="+mn-lt"/>
            <a:ea typeface="+mn-ea"/>
            <a:cs typeface="+mn-cs"/>
          </a:endParaRPr>
        </a:p>
        <a:p>
          <a:pPr rtl="0" eaLnBrk="1" fontAlgn="base" latinLnBrk="0" hangingPunct="1"/>
          <a:r>
            <a:rPr lang="ja-JP" altLang="en-US" sz="1100" b="0" i="0">
              <a:solidFill>
                <a:schemeClr val="dk1"/>
              </a:solidFill>
              <a:latin typeface="+mn-lt"/>
              <a:ea typeface="+mn-ea"/>
              <a:cs typeface="+mn-cs"/>
            </a:rPr>
            <a:t>　経常収支比率は、扶助費に係る一般財源支出額が児童福祉費の伸び等により、前年比で１７．１％の増となったため、　１．８ポイント悪化し１５．６％となった。</a:t>
          </a:r>
          <a:endParaRPr lang="en-US" sz="1100" b="0" i="0">
            <a:solidFill>
              <a:schemeClr val="dk1"/>
            </a:solidFill>
            <a:latin typeface="+mn-lt"/>
            <a:ea typeface="+mn-ea"/>
            <a:cs typeface="+mn-cs"/>
          </a:endParaRPr>
        </a:p>
        <a:p>
          <a:pPr rtl="0" eaLnBrk="1" fontAlgn="base" latinLnBrk="0" hangingPunct="1"/>
          <a:r>
            <a:rPr lang="ja-JP" altLang="en-US" sz="1100" b="0" i="0">
              <a:solidFill>
                <a:schemeClr val="dk1"/>
              </a:solidFill>
              <a:latin typeface="+mn-lt"/>
              <a:ea typeface="+mn-ea"/>
              <a:cs typeface="+mn-cs"/>
            </a:rPr>
            <a:t>　今後も保育需要の増加や高齢化の進展に伴い扶助費一般財源負担額の増傾向が続くものと考えられる。 </a:t>
          </a:r>
          <a:r>
            <a:rPr lang="ja-JP" altLang="en-US" sz="1100">
              <a:solidFill>
                <a:schemeClr val="dk1"/>
              </a:solidFill>
              <a:latin typeface="+mn-lt"/>
              <a:ea typeface="+mn-ea"/>
              <a:cs typeface="+mn-cs"/>
            </a:rPr>
            <a:t> </a:t>
          </a:r>
          <a:endParaRPr lang="ja-JP" altLang="en-US"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61</xdr:row>
      <xdr:rowOff>69850</xdr:rowOff>
    </xdr:to>
    <xdr:cxnSp macro="">
      <xdr:nvCxnSpPr>
        <xdr:cNvPr id="190" name="直線コネクタ 189"/>
        <xdr:cNvCxnSpPr/>
      </xdr:nvCxnSpPr>
      <xdr:spPr>
        <a:xfrm>
          <a:off x="3987800" y="101854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91"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59</xdr:row>
      <xdr:rowOff>69850</xdr:rowOff>
    </xdr:to>
    <xdr:cxnSp macro="">
      <xdr:nvCxnSpPr>
        <xdr:cNvPr id="193" name="直線コネクタ 192"/>
        <xdr:cNvCxnSpPr/>
      </xdr:nvCxnSpPr>
      <xdr:spPr>
        <a:xfrm>
          <a:off x="3098800" y="9994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5" name="テキスト ボックス 194"/>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50800</xdr:rowOff>
    </xdr:to>
    <xdr:cxnSp macro="">
      <xdr:nvCxnSpPr>
        <xdr:cNvPr id="196" name="直線コネクタ 195"/>
        <xdr:cNvCxnSpPr/>
      </xdr:nvCxnSpPr>
      <xdr:spPr>
        <a:xfrm>
          <a:off x="2209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107950</xdr:rowOff>
    </xdr:to>
    <xdr:cxnSp macro="">
      <xdr:nvCxnSpPr>
        <xdr:cNvPr id="199" name="直線コネクタ 198"/>
        <xdr:cNvCxnSpPr/>
      </xdr:nvCxnSpPr>
      <xdr:spPr>
        <a:xfrm>
          <a:off x="1320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168927</xdr:rowOff>
    </xdr:from>
    <xdr:ext cx="762000" cy="259045"/>
    <xdr:sp macro="" textlink="">
      <xdr:nvSpPr>
        <xdr:cNvPr id="203" name="テキスト ボックス 202"/>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9" name="円/楕円 208"/>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10"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11" name="円/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5" name="円/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6" name="テキスト ボックス 21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その他にかかる経常収支比率が類似団体を上回っている主な要因は、繰出金である。国民健康保険事業特別会計については、高齢化の進行、医療の高度化、被保険者数の減に伴う保険税の減収などの影響により、赤字補てん的な繰出金が増加傾向であるため、経費の削減や国民健康保険税の適正化を図ることなどにより、市の財政負担が軽減されるよう努める。</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また、後期高齢医療特別会計及び介護保険事業特別会計についても、高齢化の進行などによる医療費の増加に伴い繰出金が増えており、今後も同様の傾向が続くことが懸念される。下水道事業特別会計については、概ね横ばいで推移していく見込みである。</a:t>
          </a:r>
          <a:endParaRPr lang="en-US"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61685</xdr:rowOff>
    </xdr:from>
    <xdr:to>
      <xdr:col>24</xdr:col>
      <xdr:colOff>31750</xdr:colOff>
      <xdr:row>58</xdr:row>
      <xdr:rowOff>61685</xdr:rowOff>
    </xdr:to>
    <xdr:cxnSp macro="">
      <xdr:nvCxnSpPr>
        <xdr:cNvPr id="253" name="直線コネクタ 252"/>
        <xdr:cNvCxnSpPr/>
      </xdr:nvCxnSpPr>
      <xdr:spPr>
        <a:xfrm>
          <a:off x="15671800" y="10005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84562</xdr:rowOff>
    </xdr:from>
    <xdr:ext cx="762000" cy="259045"/>
    <xdr:sp macro="" textlink="">
      <xdr:nvSpPr>
        <xdr:cNvPr id="254"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167822</xdr:rowOff>
    </xdr:from>
    <xdr:to>
      <xdr:col>22</xdr:col>
      <xdr:colOff>565150</xdr:colOff>
      <xdr:row>58</xdr:row>
      <xdr:rowOff>61685</xdr:rowOff>
    </xdr:to>
    <xdr:cxnSp macro="">
      <xdr:nvCxnSpPr>
        <xdr:cNvPr id="256" name="直線コネクタ 255"/>
        <xdr:cNvCxnSpPr/>
      </xdr:nvCxnSpPr>
      <xdr:spPr>
        <a:xfrm>
          <a:off x="14782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118835</xdr:rowOff>
    </xdr:from>
    <xdr:to>
      <xdr:col>21</xdr:col>
      <xdr:colOff>361950</xdr:colOff>
      <xdr:row>57</xdr:row>
      <xdr:rowOff>167822</xdr:rowOff>
    </xdr:to>
    <xdr:cxnSp macro="">
      <xdr:nvCxnSpPr>
        <xdr:cNvPr id="259" name="直線コネクタ 258"/>
        <xdr:cNvCxnSpPr/>
      </xdr:nvCxnSpPr>
      <xdr:spPr>
        <a:xfrm>
          <a:off x="13893800" y="98914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1" name="テキスト ボックス 260"/>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118835</xdr:rowOff>
    </xdr:from>
    <xdr:to>
      <xdr:col>20</xdr:col>
      <xdr:colOff>158750</xdr:colOff>
      <xdr:row>57</xdr:row>
      <xdr:rowOff>118835</xdr:rowOff>
    </xdr:to>
    <xdr:cxnSp macro="">
      <xdr:nvCxnSpPr>
        <xdr:cNvPr id="262" name="直線コネクタ 261"/>
        <xdr:cNvCxnSpPr/>
      </xdr:nvCxnSpPr>
      <xdr:spPr>
        <a:xfrm>
          <a:off x="13004800" y="9891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4" name="テキスト ボックス 263"/>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10885</xdr:rowOff>
    </xdr:from>
    <xdr:to>
      <xdr:col>24</xdr:col>
      <xdr:colOff>82550</xdr:colOff>
      <xdr:row>58</xdr:row>
      <xdr:rowOff>112485</xdr:rowOff>
    </xdr:to>
    <xdr:sp macro="" textlink="">
      <xdr:nvSpPr>
        <xdr:cNvPr id="272" name="円/楕円 27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154412</xdr:rowOff>
    </xdr:from>
    <xdr:ext cx="762000" cy="259045"/>
    <xdr:sp macro="" textlink="">
      <xdr:nvSpPr>
        <xdr:cNvPr id="27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xdr:rowOff>
    </xdr:from>
    <xdr:to>
      <xdr:col>22</xdr:col>
      <xdr:colOff>615950</xdr:colOff>
      <xdr:row>58</xdr:row>
      <xdr:rowOff>112485</xdr:rowOff>
    </xdr:to>
    <xdr:sp macro="" textlink="">
      <xdr:nvSpPr>
        <xdr:cNvPr id="274" name="円/楕円 273"/>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97262</xdr:rowOff>
    </xdr:from>
    <xdr:ext cx="736600" cy="259045"/>
    <xdr:sp macro="" textlink="">
      <xdr:nvSpPr>
        <xdr:cNvPr id="275" name="テキスト ボックス 274"/>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117022</xdr:rowOff>
    </xdr:from>
    <xdr:to>
      <xdr:col>21</xdr:col>
      <xdr:colOff>412750</xdr:colOff>
      <xdr:row>58</xdr:row>
      <xdr:rowOff>47172</xdr:rowOff>
    </xdr:to>
    <xdr:sp macro="" textlink="">
      <xdr:nvSpPr>
        <xdr:cNvPr id="276" name="円/楕円 275"/>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77" name="テキスト ボックス 276"/>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68035</xdr:rowOff>
    </xdr:from>
    <xdr:to>
      <xdr:col>20</xdr:col>
      <xdr:colOff>209550</xdr:colOff>
      <xdr:row>57</xdr:row>
      <xdr:rowOff>169635</xdr:rowOff>
    </xdr:to>
    <xdr:sp macro="" textlink="">
      <xdr:nvSpPr>
        <xdr:cNvPr id="278" name="円/楕円 277"/>
        <xdr:cNvSpPr/>
      </xdr:nvSpPr>
      <xdr:spPr>
        <a:xfrm>
          <a:off x="13843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154412</xdr:rowOff>
    </xdr:from>
    <xdr:ext cx="762000" cy="259045"/>
    <xdr:sp macro="" textlink="">
      <xdr:nvSpPr>
        <xdr:cNvPr id="279" name="テキスト ボックス 278"/>
        <xdr:cNvSpPr txBox="1"/>
      </xdr:nvSpPr>
      <xdr:spPr>
        <a:xfrm>
          <a:off x="13512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68035</xdr:rowOff>
    </xdr:from>
    <xdr:to>
      <xdr:col>19</xdr:col>
      <xdr:colOff>6350</xdr:colOff>
      <xdr:row>57</xdr:row>
      <xdr:rowOff>169635</xdr:rowOff>
    </xdr:to>
    <xdr:sp macro="" textlink="">
      <xdr:nvSpPr>
        <xdr:cNvPr id="280" name="円/楕円 279"/>
        <xdr:cNvSpPr/>
      </xdr:nvSpPr>
      <xdr:spPr>
        <a:xfrm>
          <a:off x="12954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154412</xdr:rowOff>
    </xdr:from>
    <xdr:ext cx="762000" cy="259045"/>
    <xdr:sp macro="" textlink="">
      <xdr:nvSpPr>
        <xdr:cNvPr id="281" name="テキスト ボックス 280"/>
        <xdr:cNvSpPr txBox="1"/>
      </xdr:nvSpPr>
      <xdr:spPr>
        <a:xfrm>
          <a:off x="12623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補助費等にかかる経常収支比率が類似団体を大きく上回っているのは、常備消防の東京都事務の東京都負担金、一部事務組合に対する負担金、病院に対する補助が多額になっているためである。一部事務組合への負担金のうち、ごみ処理に係る経費が多くを占めている。今後は、常備消防事務に対する補助は大きく変化しない見込みであるが、ごみ処理経費は焼却施設の更新工事や共同リサイクル施設の設置に向けた負担金の増が予想される。病院についても動向を注視する必要がある。</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市の財政状況が厳しい中で、一部事務組合に対しても経費削減の努力を働きかけていく。</a:t>
          </a:r>
          <a:endParaRPr lang="en-US" sz="1100" b="0" i="0" baseline="0">
            <a:solidFill>
              <a:schemeClr val="dk1"/>
            </a:solidFill>
            <a:latin typeface="+mn-lt"/>
            <a:ea typeface="+mn-ea"/>
            <a:cs typeface="+mn-cs"/>
          </a:endParaRPr>
        </a:p>
        <a:p>
          <a:pPr rtl="0" fontAlgn="base"/>
          <a:endParaRPr lang="ja-JP" altLang="en-US"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73660</xdr:rowOff>
    </xdr:from>
    <xdr:to>
      <xdr:col>24</xdr:col>
      <xdr:colOff>31750</xdr:colOff>
      <xdr:row>38</xdr:row>
      <xdr:rowOff>165100</xdr:rowOff>
    </xdr:to>
    <xdr:cxnSp macro="">
      <xdr:nvCxnSpPr>
        <xdr:cNvPr id="313" name="直線コネクタ 312"/>
        <xdr:cNvCxnSpPr/>
      </xdr:nvCxnSpPr>
      <xdr:spPr>
        <a:xfrm flipV="1">
          <a:off x="15671800" y="6588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4"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38</xdr:row>
      <xdr:rowOff>165100</xdr:rowOff>
    </xdr:to>
    <xdr:cxnSp macro="">
      <xdr:nvCxnSpPr>
        <xdr:cNvPr id="316" name="直線コネクタ 315"/>
        <xdr:cNvCxnSpPr/>
      </xdr:nvCxnSpPr>
      <xdr:spPr>
        <a:xfrm>
          <a:off x="14782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18" name="テキスト ボックス 317"/>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38</xdr:row>
      <xdr:rowOff>149860</xdr:rowOff>
    </xdr:to>
    <xdr:cxnSp macro="">
      <xdr:nvCxnSpPr>
        <xdr:cNvPr id="319" name="直線コネクタ 318"/>
        <xdr:cNvCxnSpPr/>
      </xdr:nvCxnSpPr>
      <xdr:spPr>
        <a:xfrm flipV="1">
          <a:off x="13893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1" name="テキスト ボックス 320"/>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39</xdr:row>
      <xdr:rowOff>1270</xdr:rowOff>
    </xdr:to>
    <xdr:cxnSp macro="">
      <xdr:nvCxnSpPr>
        <xdr:cNvPr id="322" name="直線コネクタ 321"/>
        <xdr:cNvCxnSpPr/>
      </xdr:nvCxnSpPr>
      <xdr:spPr>
        <a:xfrm flipV="1">
          <a:off x="13004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4" name="テキスト ボックス 323"/>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26" name="テキスト ボックス 325"/>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22860</xdr:rowOff>
    </xdr:from>
    <xdr:to>
      <xdr:col>24</xdr:col>
      <xdr:colOff>82550</xdr:colOff>
      <xdr:row>38</xdr:row>
      <xdr:rowOff>124460</xdr:rowOff>
    </xdr:to>
    <xdr:sp macro="" textlink="">
      <xdr:nvSpPr>
        <xdr:cNvPr id="332" name="円/楕円 331"/>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166387</xdr:rowOff>
    </xdr:from>
    <xdr:ext cx="762000" cy="259045"/>
    <xdr:sp macro="" textlink="">
      <xdr:nvSpPr>
        <xdr:cNvPr id="333" name="補助費等該当値テキスト"/>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114300</xdr:rowOff>
    </xdr:from>
    <xdr:to>
      <xdr:col>22</xdr:col>
      <xdr:colOff>615950</xdr:colOff>
      <xdr:row>39</xdr:row>
      <xdr:rowOff>44450</xdr:rowOff>
    </xdr:to>
    <xdr:sp macro="" textlink="">
      <xdr:nvSpPr>
        <xdr:cNvPr id="334" name="円/楕円 333"/>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29227</xdr:rowOff>
    </xdr:from>
    <xdr:ext cx="736600" cy="259045"/>
    <xdr:sp macro="" textlink="">
      <xdr:nvSpPr>
        <xdr:cNvPr id="335" name="テキスト ボックス 334"/>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6" name="円/楕円 335"/>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7" name="テキスト ボックス 336"/>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8" name="円/楕円 337"/>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9" name="テキスト ボックス 338"/>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40" name="円/楕円 339"/>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41" name="テキスト ボックス 340"/>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公債費に係る経常収支比率が前年度より２．０ポイント改善した主な要因は、</a:t>
          </a:r>
          <a:r>
            <a:rPr lang="ja-JP" altLang="en-US" sz="1100" b="0" i="0" baseline="0">
              <a:solidFill>
                <a:schemeClr val="dk1"/>
              </a:solidFill>
              <a:latin typeface="+mn-lt"/>
              <a:ea typeface="+mn-ea"/>
              <a:cs typeface="+mn-cs"/>
            </a:rPr>
            <a:t>人口増加に伴う公共施設の建設が続いた時期の市債の償還が終えてきたこと</a:t>
          </a:r>
          <a:r>
            <a:rPr kumimoji="1" lang="ja-JP" altLang="en-US" sz="1100">
              <a:solidFill>
                <a:schemeClr val="dk1"/>
              </a:solidFill>
              <a:latin typeface="+mn-lt"/>
              <a:ea typeface="+mn-ea"/>
              <a:cs typeface="+mn-cs"/>
            </a:rPr>
            <a:t>に加え、平成１６年度に借り入れた住民税等減税補てん債の償還が平成２６年度に終了したことなどによる。</a:t>
          </a:r>
          <a:endParaRPr lang="en-US" sz="1100" b="0" i="0">
            <a:solidFill>
              <a:schemeClr val="dk1"/>
            </a:solidFill>
            <a:latin typeface="+mn-lt"/>
            <a:ea typeface="+mn-ea"/>
            <a:cs typeface="+mn-cs"/>
          </a:endParaRPr>
        </a:p>
        <a:p>
          <a:r>
            <a:rPr lang="ja-JP" altLang="en-US" sz="1100" b="0" i="0">
              <a:solidFill>
                <a:schemeClr val="dk1"/>
              </a:solidFill>
              <a:latin typeface="+mn-lt"/>
              <a:ea typeface="+mn-ea"/>
              <a:cs typeface="+mn-cs"/>
            </a:rPr>
            <a:t>　公債費については、今後も市債借入額が償還元金を上回らないとした財政規律を基本とし、債務残高の抑制を図っていく。</a:t>
          </a:r>
          <a:endParaRPr kumimoji="1" lang="ja-JP" altLang="en-US"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1" name="直線コネクタ 370"/>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3" name="直線コネクタ 37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4"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5" name="直線コネクタ 374"/>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74749</xdr:rowOff>
    </xdr:from>
    <xdr:to>
      <xdr:col>7</xdr:col>
      <xdr:colOff>15875</xdr:colOff>
      <xdr:row>75</xdr:row>
      <xdr:rowOff>33927</xdr:rowOff>
    </xdr:to>
    <xdr:cxnSp macro="">
      <xdr:nvCxnSpPr>
        <xdr:cNvPr id="376" name="直線コネクタ 375"/>
        <xdr:cNvCxnSpPr/>
      </xdr:nvCxnSpPr>
      <xdr:spPr>
        <a:xfrm flipV="1">
          <a:off x="3987800" y="1276204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79301</xdr:rowOff>
    </xdr:from>
    <xdr:ext cx="762000" cy="259045"/>
    <xdr:sp macro="" textlink="">
      <xdr:nvSpPr>
        <xdr:cNvPr id="377" name="公債費平均値テキスト"/>
        <xdr:cNvSpPr txBox="1"/>
      </xdr:nvSpPr>
      <xdr:spPr>
        <a:xfrm>
          <a:off x="4914900" y="12938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78" name="フローチャート : 判断 377"/>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33927</xdr:rowOff>
    </xdr:from>
    <xdr:to>
      <xdr:col>5</xdr:col>
      <xdr:colOff>549275</xdr:colOff>
      <xdr:row>75</xdr:row>
      <xdr:rowOff>112304</xdr:rowOff>
    </xdr:to>
    <xdr:cxnSp macro="">
      <xdr:nvCxnSpPr>
        <xdr:cNvPr id="379" name="直線コネクタ 378"/>
        <xdr:cNvCxnSpPr/>
      </xdr:nvCxnSpPr>
      <xdr:spPr>
        <a:xfrm flipV="1">
          <a:off x="3098800" y="1289267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0" name="フローチャート : 判断 379"/>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120122</xdr:rowOff>
    </xdr:from>
    <xdr:ext cx="736600" cy="259045"/>
    <xdr:sp macro="" textlink="">
      <xdr:nvSpPr>
        <xdr:cNvPr id="381" name="テキスト ボックス 380"/>
        <xdr:cNvSpPr txBox="1"/>
      </xdr:nvSpPr>
      <xdr:spPr>
        <a:xfrm>
          <a:off x="3606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112304</xdr:rowOff>
    </xdr:from>
    <xdr:to>
      <xdr:col>4</xdr:col>
      <xdr:colOff>346075</xdr:colOff>
      <xdr:row>75</xdr:row>
      <xdr:rowOff>125367</xdr:rowOff>
    </xdr:to>
    <xdr:cxnSp macro="">
      <xdr:nvCxnSpPr>
        <xdr:cNvPr id="382" name="直線コネクタ 381"/>
        <xdr:cNvCxnSpPr/>
      </xdr:nvCxnSpPr>
      <xdr:spPr>
        <a:xfrm flipV="1">
          <a:off x="2209800" y="12971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3" name="フローチャート : 判断 38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139716</xdr:rowOff>
    </xdr:from>
    <xdr:ext cx="762000" cy="259045"/>
    <xdr:sp macro="" textlink="">
      <xdr:nvSpPr>
        <xdr:cNvPr id="384" name="テキスト ボックス 38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125367</xdr:rowOff>
    </xdr:from>
    <xdr:to>
      <xdr:col>3</xdr:col>
      <xdr:colOff>142875</xdr:colOff>
      <xdr:row>75</xdr:row>
      <xdr:rowOff>138430</xdr:rowOff>
    </xdr:to>
    <xdr:cxnSp macro="">
      <xdr:nvCxnSpPr>
        <xdr:cNvPr id="385" name="直線コネクタ 384"/>
        <xdr:cNvCxnSpPr/>
      </xdr:nvCxnSpPr>
      <xdr:spPr>
        <a:xfrm flipV="1">
          <a:off x="1320800" y="12984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6" name="フローチャート : 判断 385"/>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925</xdr:rowOff>
    </xdr:from>
    <xdr:ext cx="762000" cy="259045"/>
    <xdr:sp macro="" textlink="">
      <xdr:nvSpPr>
        <xdr:cNvPr id="387" name="テキスト ボックス 386"/>
        <xdr:cNvSpPr txBox="1"/>
      </xdr:nvSpPr>
      <xdr:spPr>
        <a:xfrm>
          <a:off x="1828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フローチャート : 判断 387"/>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89" name="テキスト ボックス 388"/>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23949</xdr:rowOff>
    </xdr:from>
    <xdr:to>
      <xdr:col>7</xdr:col>
      <xdr:colOff>66675</xdr:colOff>
      <xdr:row>74</xdr:row>
      <xdr:rowOff>125549</xdr:rowOff>
    </xdr:to>
    <xdr:sp macro="" textlink="">
      <xdr:nvSpPr>
        <xdr:cNvPr id="395" name="円/楕円 394"/>
        <xdr:cNvSpPr/>
      </xdr:nvSpPr>
      <xdr:spPr>
        <a:xfrm>
          <a:off x="47752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40476</xdr:rowOff>
    </xdr:from>
    <xdr:ext cx="762000" cy="259045"/>
    <xdr:sp macro="" textlink="">
      <xdr:nvSpPr>
        <xdr:cNvPr id="396" name="公債費該当値テキスト"/>
        <xdr:cNvSpPr txBox="1"/>
      </xdr:nvSpPr>
      <xdr:spPr>
        <a:xfrm>
          <a:off x="4914900" y="1255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154577</xdr:rowOff>
    </xdr:from>
    <xdr:to>
      <xdr:col>5</xdr:col>
      <xdr:colOff>600075</xdr:colOff>
      <xdr:row>75</xdr:row>
      <xdr:rowOff>84727</xdr:rowOff>
    </xdr:to>
    <xdr:sp macro="" textlink="">
      <xdr:nvSpPr>
        <xdr:cNvPr id="397" name="円/楕円 396"/>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94904</xdr:rowOff>
    </xdr:from>
    <xdr:ext cx="736600" cy="259045"/>
    <xdr:sp macro="" textlink="">
      <xdr:nvSpPr>
        <xdr:cNvPr id="398" name="テキスト ボックス 397"/>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61504</xdr:rowOff>
    </xdr:from>
    <xdr:to>
      <xdr:col>4</xdr:col>
      <xdr:colOff>396875</xdr:colOff>
      <xdr:row>75</xdr:row>
      <xdr:rowOff>163103</xdr:rowOff>
    </xdr:to>
    <xdr:sp macro="" textlink="">
      <xdr:nvSpPr>
        <xdr:cNvPr id="399" name="円/楕円 398"/>
        <xdr:cNvSpPr/>
      </xdr:nvSpPr>
      <xdr:spPr>
        <a:xfrm>
          <a:off x="3048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1831</xdr:rowOff>
    </xdr:from>
    <xdr:ext cx="762000" cy="259045"/>
    <xdr:sp macro="" textlink="">
      <xdr:nvSpPr>
        <xdr:cNvPr id="400" name="テキスト ボックス 399"/>
        <xdr:cNvSpPr txBox="1"/>
      </xdr:nvSpPr>
      <xdr:spPr>
        <a:xfrm>
          <a:off x="2717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74567</xdr:rowOff>
    </xdr:from>
    <xdr:to>
      <xdr:col>3</xdr:col>
      <xdr:colOff>193675</xdr:colOff>
      <xdr:row>76</xdr:row>
      <xdr:rowOff>4716</xdr:rowOff>
    </xdr:to>
    <xdr:sp macro="" textlink="">
      <xdr:nvSpPr>
        <xdr:cNvPr id="401" name="円/楕円 400"/>
        <xdr:cNvSpPr/>
      </xdr:nvSpPr>
      <xdr:spPr>
        <a:xfrm>
          <a:off x="2159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14894</xdr:rowOff>
    </xdr:from>
    <xdr:ext cx="762000" cy="259045"/>
    <xdr:sp macro="" textlink="">
      <xdr:nvSpPr>
        <xdr:cNvPr id="402" name="テキスト ボックス 401"/>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403" name="円/楕円 402"/>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404" name="テキスト ボックス 403"/>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公債費以外の経常収支比率が、前年度に対して０．１ポイント下回った要因としては、扶助費で１．８ポイント悪化した一方、補助費等で１．２ポイント、物件費で０．４ポイント、人件費で０．３ポイント改善したことなどによる。</a:t>
          </a:r>
          <a:endParaRPr lang="en-US"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類似団体平均に比べると６．０ポイント上回っているが、補助費等や扶助費、繰出金の影響によるものと考えられる。</a:t>
          </a:r>
          <a:endParaRPr kumimoji="1" lang="ja-JP" altLang="en-US"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0" name="直線コネクタ 429"/>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1"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2" name="直線コネクタ 431"/>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3"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4" name="直線コネクタ 433"/>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51563</xdr:rowOff>
    </xdr:from>
    <xdr:to>
      <xdr:col>24</xdr:col>
      <xdr:colOff>31750</xdr:colOff>
      <xdr:row>79</xdr:row>
      <xdr:rowOff>56135</xdr:rowOff>
    </xdr:to>
    <xdr:cxnSp macro="">
      <xdr:nvCxnSpPr>
        <xdr:cNvPr id="435" name="直線コネクタ 434"/>
        <xdr:cNvCxnSpPr/>
      </xdr:nvCxnSpPr>
      <xdr:spPr>
        <a:xfrm flipV="1">
          <a:off x="15671800" y="13596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85869</xdr:rowOff>
    </xdr:from>
    <xdr:ext cx="762000" cy="259045"/>
    <xdr:sp macro="" textlink="">
      <xdr:nvSpPr>
        <xdr:cNvPr id="436"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7" name="フローチャート : 判断 436"/>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79</xdr:row>
      <xdr:rowOff>56135</xdr:rowOff>
    </xdr:to>
    <xdr:cxnSp macro="">
      <xdr:nvCxnSpPr>
        <xdr:cNvPr id="438" name="直線コネクタ 437"/>
        <xdr:cNvCxnSpPr/>
      </xdr:nvCxnSpPr>
      <xdr:spPr>
        <a:xfrm>
          <a:off x="14782800" y="134315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9" name="フローチャート :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0" name="テキスト ボックス 439"/>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58420</xdr:rowOff>
    </xdr:to>
    <xdr:cxnSp macro="">
      <xdr:nvCxnSpPr>
        <xdr:cNvPr id="441" name="直線コネクタ 440"/>
        <xdr:cNvCxnSpPr/>
      </xdr:nvCxnSpPr>
      <xdr:spPr>
        <a:xfrm>
          <a:off x="13893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2" name="フローチャート : 判断 441"/>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43" name="テキスト ボックス 442"/>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99568</xdr:rowOff>
    </xdr:to>
    <xdr:cxnSp macro="">
      <xdr:nvCxnSpPr>
        <xdr:cNvPr id="444" name="直線コネクタ 443"/>
        <xdr:cNvCxnSpPr/>
      </xdr:nvCxnSpPr>
      <xdr:spPr>
        <a:xfrm flipV="1">
          <a:off x="13004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5" name="フローチャート : 判断 44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6" name="テキスト ボックス 445"/>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7" name="フローチャート : 判断 44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48" name="テキスト ボックス 44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763</xdr:rowOff>
    </xdr:from>
    <xdr:to>
      <xdr:col>24</xdr:col>
      <xdr:colOff>82550</xdr:colOff>
      <xdr:row>79</xdr:row>
      <xdr:rowOff>102363</xdr:rowOff>
    </xdr:to>
    <xdr:sp macro="" textlink="">
      <xdr:nvSpPr>
        <xdr:cNvPr id="454" name="円/楕円 453"/>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80790</xdr:rowOff>
    </xdr:from>
    <xdr:ext cx="762000" cy="259045"/>
    <xdr:sp macro="" textlink="">
      <xdr:nvSpPr>
        <xdr:cNvPr id="455" name="公債費以外該当値テキスト"/>
        <xdr:cNvSpPr txBox="1"/>
      </xdr:nvSpPr>
      <xdr:spPr>
        <a:xfrm>
          <a:off x="16598900" y="134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5335</xdr:rowOff>
    </xdr:from>
    <xdr:to>
      <xdr:col>22</xdr:col>
      <xdr:colOff>615950</xdr:colOff>
      <xdr:row>79</xdr:row>
      <xdr:rowOff>106935</xdr:rowOff>
    </xdr:to>
    <xdr:sp macro="" textlink="">
      <xdr:nvSpPr>
        <xdr:cNvPr id="456" name="円/楕円 455"/>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91712</xdr:rowOff>
    </xdr:from>
    <xdr:ext cx="736600" cy="259045"/>
    <xdr:sp macro="" textlink="">
      <xdr:nvSpPr>
        <xdr:cNvPr id="457" name="テキスト ボックス 456"/>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58" name="円/楕円 457"/>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59" name="テキスト ボックス 458"/>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60" name="円/楕円 459"/>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75709</xdr:rowOff>
    </xdr:from>
    <xdr:ext cx="762000" cy="259045"/>
    <xdr:sp macro="" textlink="">
      <xdr:nvSpPr>
        <xdr:cNvPr id="461" name="テキスト ボックス 460"/>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62" name="円/楕円 461"/>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135145</xdr:rowOff>
    </xdr:from>
    <xdr:ext cx="762000" cy="259045"/>
    <xdr:sp macro="" textlink="">
      <xdr:nvSpPr>
        <xdr:cNvPr id="463" name="テキスト ボックス 462"/>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東京都小平市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129435</xdr:rowOff>
    </xdr:from>
    <xdr:ext cx="762000" cy="259045"/>
    <xdr:sp macro="" textlink="">
      <xdr:nvSpPr>
        <xdr:cNvPr id="44" name="人口1人当たり決算額の推移最小値テキスト130"/>
        <xdr:cNvSpPr txBox="1"/>
      </xdr:nvSpPr>
      <xdr:spPr>
        <a:xfrm>
          <a:off x="5740400" y="343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119258</xdr:rowOff>
    </xdr:from>
    <xdr:to>
      <xdr:col>4</xdr:col>
      <xdr:colOff>1117600</xdr:colOff>
      <xdr:row>20</xdr:row>
      <xdr:rowOff>23063</xdr:rowOff>
    </xdr:to>
    <xdr:cxnSp macro="">
      <xdr:nvCxnSpPr>
        <xdr:cNvPr id="48" name="直線コネクタ 47"/>
        <xdr:cNvCxnSpPr/>
      </xdr:nvCxnSpPr>
      <xdr:spPr bwMode="auto">
        <a:xfrm flipV="1">
          <a:off x="5003800" y="3424433"/>
          <a:ext cx="647700" cy="7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23263</xdr:rowOff>
    </xdr:from>
    <xdr:ext cx="762000" cy="259045"/>
    <xdr:sp macro="" textlink="">
      <xdr:nvSpPr>
        <xdr:cNvPr id="49" name="人口1人当たり決算額の推移平均値テキスト130"/>
        <xdr:cNvSpPr txBox="1"/>
      </xdr:nvSpPr>
      <xdr:spPr>
        <a:xfrm>
          <a:off x="5740400" y="2814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16708</xdr:rowOff>
    </xdr:from>
    <xdr:to>
      <xdr:col>4</xdr:col>
      <xdr:colOff>469900</xdr:colOff>
      <xdr:row>20</xdr:row>
      <xdr:rowOff>23063</xdr:rowOff>
    </xdr:to>
    <xdr:cxnSp macro="">
      <xdr:nvCxnSpPr>
        <xdr:cNvPr id="51" name="直線コネクタ 50"/>
        <xdr:cNvCxnSpPr/>
      </xdr:nvCxnSpPr>
      <xdr:spPr bwMode="auto">
        <a:xfrm>
          <a:off x="4305300" y="3493333"/>
          <a:ext cx="698500" cy="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76816</xdr:rowOff>
    </xdr:from>
    <xdr:ext cx="736600" cy="259045"/>
    <xdr:sp macro="" textlink="">
      <xdr:nvSpPr>
        <xdr:cNvPr id="53" name="テキスト ボックス 52"/>
        <xdr:cNvSpPr txBox="1"/>
      </xdr:nvSpPr>
      <xdr:spPr>
        <a:xfrm>
          <a:off x="4622800" y="26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8021</xdr:rowOff>
    </xdr:from>
    <xdr:to>
      <xdr:col>3</xdr:col>
      <xdr:colOff>904875</xdr:colOff>
      <xdr:row>20</xdr:row>
      <xdr:rowOff>16708</xdr:rowOff>
    </xdr:to>
    <xdr:cxnSp macro="">
      <xdr:nvCxnSpPr>
        <xdr:cNvPr id="54" name="直線コネクタ 53"/>
        <xdr:cNvCxnSpPr/>
      </xdr:nvCxnSpPr>
      <xdr:spPr bwMode="auto">
        <a:xfrm>
          <a:off x="3606800" y="3484646"/>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80017</xdr:rowOff>
    </xdr:from>
    <xdr:ext cx="762000" cy="259045"/>
    <xdr:sp macro="" textlink="">
      <xdr:nvSpPr>
        <xdr:cNvPr id="56" name="テキスト ボックス 55"/>
        <xdr:cNvSpPr txBox="1"/>
      </xdr:nvSpPr>
      <xdr:spPr>
        <a:xfrm>
          <a:off x="3924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68555</xdr:rowOff>
    </xdr:from>
    <xdr:to>
      <xdr:col>3</xdr:col>
      <xdr:colOff>206375</xdr:colOff>
      <xdr:row>20</xdr:row>
      <xdr:rowOff>8021</xdr:rowOff>
    </xdr:to>
    <xdr:cxnSp macro="">
      <xdr:nvCxnSpPr>
        <xdr:cNvPr id="57" name="直線コネクタ 56"/>
        <xdr:cNvCxnSpPr/>
      </xdr:nvCxnSpPr>
      <xdr:spPr bwMode="auto">
        <a:xfrm>
          <a:off x="2908300" y="3373730"/>
          <a:ext cx="698500" cy="11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35074</xdr:rowOff>
    </xdr:from>
    <xdr:ext cx="762000" cy="259045"/>
    <xdr:sp macro="" textlink="">
      <xdr:nvSpPr>
        <xdr:cNvPr id="59" name="テキスト ボックス 58"/>
        <xdr:cNvSpPr txBox="1"/>
      </xdr:nvSpPr>
      <xdr:spPr>
        <a:xfrm>
          <a:off x="32258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68458</xdr:rowOff>
    </xdr:from>
    <xdr:to>
      <xdr:col>5</xdr:col>
      <xdr:colOff>34925</xdr:colOff>
      <xdr:row>19</xdr:row>
      <xdr:rowOff>170058</xdr:rowOff>
    </xdr:to>
    <xdr:sp macro="" textlink="">
      <xdr:nvSpPr>
        <xdr:cNvPr id="67" name="円/楕円 66"/>
        <xdr:cNvSpPr/>
      </xdr:nvSpPr>
      <xdr:spPr bwMode="auto">
        <a:xfrm>
          <a:off x="5600700" y="33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148485</xdr:rowOff>
    </xdr:from>
    <xdr:ext cx="762000" cy="259045"/>
    <xdr:sp macro="" textlink="">
      <xdr:nvSpPr>
        <xdr:cNvPr id="68" name="人口1人当たり決算額の推移該当値テキスト130"/>
        <xdr:cNvSpPr txBox="1"/>
      </xdr:nvSpPr>
      <xdr:spPr>
        <a:xfrm>
          <a:off x="5740400" y="328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143713</xdr:rowOff>
    </xdr:from>
    <xdr:to>
      <xdr:col>4</xdr:col>
      <xdr:colOff>520700</xdr:colOff>
      <xdr:row>20</xdr:row>
      <xdr:rowOff>73863</xdr:rowOff>
    </xdr:to>
    <xdr:sp macro="" textlink="">
      <xdr:nvSpPr>
        <xdr:cNvPr id="69" name="円/楕円 68"/>
        <xdr:cNvSpPr/>
      </xdr:nvSpPr>
      <xdr:spPr bwMode="auto">
        <a:xfrm>
          <a:off x="4953000" y="344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58640</xdr:rowOff>
    </xdr:from>
    <xdr:ext cx="736600" cy="259045"/>
    <xdr:sp macro="" textlink="">
      <xdr:nvSpPr>
        <xdr:cNvPr id="70" name="テキスト ボックス 69"/>
        <xdr:cNvSpPr txBox="1"/>
      </xdr:nvSpPr>
      <xdr:spPr>
        <a:xfrm>
          <a:off x="4622800" y="353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49,565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137358</xdr:rowOff>
    </xdr:from>
    <xdr:to>
      <xdr:col>3</xdr:col>
      <xdr:colOff>955675</xdr:colOff>
      <xdr:row>20</xdr:row>
      <xdr:rowOff>67508</xdr:rowOff>
    </xdr:to>
    <xdr:sp macro="" textlink="">
      <xdr:nvSpPr>
        <xdr:cNvPr id="71" name="円/楕円 70"/>
        <xdr:cNvSpPr/>
      </xdr:nvSpPr>
      <xdr:spPr bwMode="auto">
        <a:xfrm>
          <a:off x="4254500" y="344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52285</xdr:rowOff>
    </xdr:from>
    <xdr:ext cx="762000" cy="259045"/>
    <xdr:sp macro="" textlink="">
      <xdr:nvSpPr>
        <xdr:cNvPr id="72" name="テキスト ボックス 71"/>
        <xdr:cNvSpPr txBox="1"/>
      </xdr:nvSpPr>
      <xdr:spPr>
        <a:xfrm>
          <a:off x="3924300" y="352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128671</xdr:rowOff>
    </xdr:from>
    <xdr:to>
      <xdr:col>3</xdr:col>
      <xdr:colOff>257175</xdr:colOff>
      <xdr:row>20</xdr:row>
      <xdr:rowOff>58821</xdr:rowOff>
    </xdr:to>
    <xdr:sp macro="" textlink="">
      <xdr:nvSpPr>
        <xdr:cNvPr id="73" name="円/楕円 72"/>
        <xdr:cNvSpPr/>
      </xdr:nvSpPr>
      <xdr:spPr bwMode="auto">
        <a:xfrm>
          <a:off x="3556000" y="343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43598</xdr:rowOff>
    </xdr:from>
    <xdr:ext cx="762000" cy="259045"/>
    <xdr:sp macro="" textlink="">
      <xdr:nvSpPr>
        <xdr:cNvPr id="74" name="テキスト ボックス 73"/>
        <xdr:cNvSpPr txBox="1"/>
      </xdr:nvSpPr>
      <xdr:spPr>
        <a:xfrm>
          <a:off x="3225800" y="352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49,894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17755</xdr:rowOff>
    </xdr:from>
    <xdr:to>
      <xdr:col>2</xdr:col>
      <xdr:colOff>692150</xdr:colOff>
      <xdr:row>19</xdr:row>
      <xdr:rowOff>119355</xdr:rowOff>
    </xdr:to>
    <xdr:sp macro="" textlink="">
      <xdr:nvSpPr>
        <xdr:cNvPr id="75" name="円/楕円 74"/>
        <xdr:cNvSpPr/>
      </xdr:nvSpPr>
      <xdr:spPr bwMode="auto">
        <a:xfrm>
          <a:off x="2857500" y="332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104132</xdr:rowOff>
    </xdr:from>
    <xdr:ext cx="762000" cy="259045"/>
    <xdr:sp macro="" textlink="">
      <xdr:nvSpPr>
        <xdr:cNvPr id="76" name="テキスト ボックス 75"/>
        <xdr:cNvSpPr txBox="1"/>
      </xdr:nvSpPr>
      <xdr:spPr>
        <a:xfrm>
          <a:off x="2527300" y="340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123385</xdr:rowOff>
    </xdr:from>
    <xdr:ext cx="762000" cy="259045"/>
    <xdr:sp macro="" textlink="">
      <xdr:nvSpPr>
        <xdr:cNvPr id="106" name="人口1人当たり決算額の推移最小値テキスト445"/>
        <xdr:cNvSpPr txBox="1"/>
      </xdr:nvSpPr>
      <xdr:spPr>
        <a:xfrm>
          <a:off x="5740400" y="75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33693</xdr:rowOff>
    </xdr:from>
    <xdr:to>
      <xdr:col>4</xdr:col>
      <xdr:colOff>1117600</xdr:colOff>
      <xdr:row>38</xdr:row>
      <xdr:rowOff>60516</xdr:rowOff>
    </xdr:to>
    <xdr:cxnSp macro="">
      <xdr:nvCxnSpPr>
        <xdr:cNvPr id="110" name="直線コネクタ 109"/>
        <xdr:cNvCxnSpPr/>
      </xdr:nvCxnSpPr>
      <xdr:spPr bwMode="auto">
        <a:xfrm>
          <a:off x="5003800" y="7501293"/>
          <a:ext cx="647700" cy="2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128922</xdr:rowOff>
    </xdr:from>
    <xdr:ext cx="762000" cy="259045"/>
    <xdr:sp macro="" textlink="">
      <xdr:nvSpPr>
        <xdr:cNvPr id="111" name="人口1人当たり決算額の推移平均値テキスト445"/>
        <xdr:cNvSpPr txBox="1"/>
      </xdr:nvSpPr>
      <xdr:spPr>
        <a:xfrm>
          <a:off x="5740400" y="7082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293763</xdr:rowOff>
    </xdr:from>
    <xdr:to>
      <xdr:col>4</xdr:col>
      <xdr:colOff>469900</xdr:colOff>
      <xdr:row>38</xdr:row>
      <xdr:rowOff>33693</xdr:rowOff>
    </xdr:to>
    <xdr:cxnSp macro="">
      <xdr:nvCxnSpPr>
        <xdr:cNvPr id="113" name="直線コネクタ 112"/>
        <xdr:cNvCxnSpPr/>
      </xdr:nvCxnSpPr>
      <xdr:spPr bwMode="auto">
        <a:xfrm>
          <a:off x="4305300" y="7418463"/>
          <a:ext cx="698500" cy="8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21938</xdr:rowOff>
    </xdr:from>
    <xdr:ext cx="736600" cy="259045"/>
    <xdr:sp macro="" textlink="">
      <xdr:nvSpPr>
        <xdr:cNvPr id="115" name="テキスト ボックス 114"/>
        <xdr:cNvSpPr txBox="1"/>
      </xdr:nvSpPr>
      <xdr:spPr>
        <a:xfrm>
          <a:off x="4622800" y="697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234137</xdr:rowOff>
    </xdr:from>
    <xdr:to>
      <xdr:col>3</xdr:col>
      <xdr:colOff>904875</xdr:colOff>
      <xdr:row>37</xdr:row>
      <xdr:rowOff>293763</xdr:rowOff>
    </xdr:to>
    <xdr:cxnSp macro="">
      <xdr:nvCxnSpPr>
        <xdr:cNvPr id="116" name="直線コネクタ 115"/>
        <xdr:cNvCxnSpPr/>
      </xdr:nvCxnSpPr>
      <xdr:spPr bwMode="auto">
        <a:xfrm>
          <a:off x="3606800" y="7358837"/>
          <a:ext cx="698500" cy="5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310087</xdr:rowOff>
    </xdr:from>
    <xdr:ext cx="762000" cy="259045"/>
    <xdr:sp macro="" textlink="">
      <xdr:nvSpPr>
        <xdr:cNvPr id="118" name="テキスト ボックス 117"/>
        <xdr:cNvSpPr txBox="1"/>
      </xdr:nvSpPr>
      <xdr:spPr>
        <a:xfrm>
          <a:off x="3924300" y="692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222326</xdr:rowOff>
    </xdr:from>
    <xdr:to>
      <xdr:col>3</xdr:col>
      <xdr:colOff>206375</xdr:colOff>
      <xdr:row>37</xdr:row>
      <xdr:rowOff>234137</xdr:rowOff>
    </xdr:to>
    <xdr:cxnSp macro="">
      <xdr:nvCxnSpPr>
        <xdr:cNvPr id="119" name="直線コネクタ 118"/>
        <xdr:cNvCxnSpPr/>
      </xdr:nvCxnSpPr>
      <xdr:spPr bwMode="auto">
        <a:xfrm>
          <a:off x="2908300" y="7347026"/>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242726</xdr:rowOff>
    </xdr:from>
    <xdr:ext cx="762000" cy="259045"/>
    <xdr:sp macro="" textlink="">
      <xdr:nvSpPr>
        <xdr:cNvPr id="121" name="テキスト ボックス 120"/>
        <xdr:cNvSpPr txBox="1"/>
      </xdr:nvSpPr>
      <xdr:spPr>
        <a:xfrm>
          <a:off x="3225800" y="685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200055</xdr:rowOff>
    </xdr:from>
    <xdr:ext cx="762000" cy="259045"/>
    <xdr:sp macro="" textlink="">
      <xdr:nvSpPr>
        <xdr:cNvPr id="123" name="テキスト ボックス 122"/>
        <xdr:cNvSpPr txBox="1"/>
      </xdr:nvSpPr>
      <xdr:spPr>
        <a:xfrm>
          <a:off x="2527300" y="681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9716</xdr:rowOff>
    </xdr:from>
    <xdr:to>
      <xdr:col>5</xdr:col>
      <xdr:colOff>34925</xdr:colOff>
      <xdr:row>38</xdr:row>
      <xdr:rowOff>111316</xdr:rowOff>
    </xdr:to>
    <xdr:sp macro="" textlink="">
      <xdr:nvSpPr>
        <xdr:cNvPr id="129" name="円/楕円 128"/>
        <xdr:cNvSpPr/>
      </xdr:nvSpPr>
      <xdr:spPr bwMode="auto">
        <a:xfrm>
          <a:off x="5600700" y="747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261193</xdr:rowOff>
    </xdr:from>
    <xdr:ext cx="762000" cy="259045"/>
    <xdr:sp macro="" textlink="">
      <xdr:nvSpPr>
        <xdr:cNvPr id="130" name="人口1人当たり決算額の推移該当値テキスト445"/>
        <xdr:cNvSpPr txBox="1"/>
      </xdr:nvSpPr>
      <xdr:spPr>
        <a:xfrm>
          <a:off x="5740400" y="738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325793</xdr:rowOff>
    </xdr:from>
    <xdr:to>
      <xdr:col>4</xdr:col>
      <xdr:colOff>520700</xdr:colOff>
      <xdr:row>38</xdr:row>
      <xdr:rowOff>84493</xdr:rowOff>
    </xdr:to>
    <xdr:sp macro="" textlink="">
      <xdr:nvSpPr>
        <xdr:cNvPr id="131" name="円/楕円 130"/>
        <xdr:cNvSpPr/>
      </xdr:nvSpPr>
      <xdr:spPr bwMode="auto">
        <a:xfrm>
          <a:off x="4953000" y="745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69270</xdr:rowOff>
    </xdr:from>
    <xdr:ext cx="736600" cy="259045"/>
    <xdr:sp macro="" textlink="">
      <xdr:nvSpPr>
        <xdr:cNvPr id="132" name="テキスト ボックス 131"/>
        <xdr:cNvSpPr txBox="1"/>
      </xdr:nvSpPr>
      <xdr:spPr>
        <a:xfrm>
          <a:off x="4622800" y="7536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242963</xdr:rowOff>
    </xdr:from>
    <xdr:to>
      <xdr:col>3</xdr:col>
      <xdr:colOff>955675</xdr:colOff>
      <xdr:row>38</xdr:row>
      <xdr:rowOff>1663</xdr:rowOff>
    </xdr:to>
    <xdr:sp macro="" textlink="">
      <xdr:nvSpPr>
        <xdr:cNvPr id="133" name="円/楕円 132"/>
        <xdr:cNvSpPr/>
      </xdr:nvSpPr>
      <xdr:spPr bwMode="auto">
        <a:xfrm>
          <a:off x="4254500" y="736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329340</xdr:rowOff>
    </xdr:from>
    <xdr:ext cx="762000" cy="259045"/>
    <xdr:sp macro="" textlink="">
      <xdr:nvSpPr>
        <xdr:cNvPr id="134" name="テキスト ボックス 133"/>
        <xdr:cNvSpPr txBox="1"/>
      </xdr:nvSpPr>
      <xdr:spPr>
        <a:xfrm>
          <a:off x="3924300" y="745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183337</xdr:rowOff>
    </xdr:from>
    <xdr:to>
      <xdr:col>3</xdr:col>
      <xdr:colOff>257175</xdr:colOff>
      <xdr:row>37</xdr:row>
      <xdr:rowOff>284937</xdr:rowOff>
    </xdr:to>
    <xdr:sp macro="" textlink="">
      <xdr:nvSpPr>
        <xdr:cNvPr id="135" name="円/楕円 134"/>
        <xdr:cNvSpPr/>
      </xdr:nvSpPr>
      <xdr:spPr bwMode="auto">
        <a:xfrm>
          <a:off x="3556000" y="730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269714</xdr:rowOff>
    </xdr:from>
    <xdr:ext cx="762000" cy="259045"/>
    <xdr:sp macro="" textlink="">
      <xdr:nvSpPr>
        <xdr:cNvPr id="136" name="テキスト ボックス 135"/>
        <xdr:cNvSpPr txBox="1"/>
      </xdr:nvSpPr>
      <xdr:spPr>
        <a:xfrm>
          <a:off x="3225800" y="739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171526</xdr:rowOff>
    </xdr:from>
    <xdr:to>
      <xdr:col>2</xdr:col>
      <xdr:colOff>692150</xdr:colOff>
      <xdr:row>37</xdr:row>
      <xdr:rowOff>273126</xdr:rowOff>
    </xdr:to>
    <xdr:sp macro="" textlink="">
      <xdr:nvSpPr>
        <xdr:cNvPr id="137" name="円/楕円 136"/>
        <xdr:cNvSpPr/>
      </xdr:nvSpPr>
      <xdr:spPr bwMode="auto">
        <a:xfrm>
          <a:off x="2857500" y="729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257903</xdr:rowOff>
    </xdr:from>
    <xdr:ext cx="762000" cy="259045"/>
    <xdr:sp macro="" textlink="">
      <xdr:nvSpPr>
        <xdr:cNvPr id="138" name="テキスト ボックス 137"/>
        <xdr:cNvSpPr txBox="1"/>
      </xdr:nvSpPr>
      <xdr:spPr>
        <a:xfrm>
          <a:off x="2527300" y="73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188,609
184,313
20.51
62,731,472
61,549,471
1,173,398
34,333,762
29,087,477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7531</xdr:rowOff>
    </xdr:from>
    <xdr:to>
      <xdr:col>6</xdr:col>
      <xdr:colOff>510540</xdr:colOff>
      <xdr:row>37</xdr:row>
      <xdr:rowOff>71463</xdr:rowOff>
    </xdr:to>
    <xdr:cxnSp macro="">
      <xdr:nvCxnSpPr>
        <xdr:cNvPr id="56" name="直線コネクタ 55"/>
        <xdr:cNvCxnSpPr/>
      </xdr:nvCxnSpPr>
      <xdr:spPr>
        <a:xfrm flipV="1">
          <a:off x="4633595" y="5322481"/>
          <a:ext cx="1270" cy="1092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75290</xdr:rowOff>
    </xdr:from>
    <xdr:ext cx="534377" cy="259045"/>
    <xdr:sp macro="" textlink="">
      <xdr:nvSpPr>
        <xdr:cNvPr id="57" name="人件費最小値テキスト"/>
        <xdr:cNvSpPr txBox="1"/>
      </xdr:nvSpPr>
      <xdr:spPr>
        <a:xfrm>
          <a:off x="4686300" y="64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37</xdr:row>
      <xdr:rowOff>71463</xdr:rowOff>
    </xdr:from>
    <xdr:to>
      <xdr:col>6</xdr:col>
      <xdr:colOff>600075</xdr:colOff>
      <xdr:row>37</xdr:row>
      <xdr:rowOff>71463</xdr:rowOff>
    </xdr:to>
    <xdr:cxnSp macro="">
      <xdr:nvCxnSpPr>
        <xdr:cNvPr id="58" name="直線コネクタ 57"/>
        <xdr:cNvCxnSpPr/>
      </xdr:nvCxnSpPr>
      <xdr:spPr>
        <a:xfrm>
          <a:off x="4546600" y="641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125658</xdr:rowOff>
    </xdr:from>
    <xdr:ext cx="534377" cy="259045"/>
    <xdr:sp macro="" textlink="">
      <xdr:nvSpPr>
        <xdr:cNvPr id="59" name="人件費最大値テキスト"/>
        <xdr:cNvSpPr txBox="1"/>
      </xdr:nvSpPr>
      <xdr:spPr>
        <a:xfrm>
          <a:off x="4686300" y="509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7531</xdr:rowOff>
    </xdr:from>
    <xdr:to>
      <xdr:col>6</xdr:col>
      <xdr:colOff>600075</xdr:colOff>
      <xdr:row>31</xdr:row>
      <xdr:rowOff>7531</xdr:rowOff>
    </xdr:to>
    <xdr:cxnSp macro="">
      <xdr:nvCxnSpPr>
        <xdr:cNvPr id="60" name="直線コネクタ 59"/>
        <xdr:cNvCxnSpPr/>
      </xdr:nvCxnSpPr>
      <xdr:spPr>
        <a:xfrm>
          <a:off x="4546600" y="5322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71463</xdr:rowOff>
    </xdr:from>
    <xdr:to>
      <xdr:col>6</xdr:col>
      <xdr:colOff>511175</xdr:colOff>
      <xdr:row>37</xdr:row>
      <xdr:rowOff>117259</xdr:rowOff>
    </xdr:to>
    <xdr:cxnSp macro="">
      <xdr:nvCxnSpPr>
        <xdr:cNvPr id="61" name="直線コネクタ 60"/>
        <xdr:cNvCxnSpPr/>
      </xdr:nvCxnSpPr>
      <xdr:spPr>
        <a:xfrm flipV="1">
          <a:off x="3797300" y="6415113"/>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23918</xdr:rowOff>
    </xdr:from>
    <xdr:ext cx="534377" cy="259045"/>
    <xdr:sp macro="" textlink="">
      <xdr:nvSpPr>
        <xdr:cNvPr id="62" name="人件費平均値テキスト"/>
        <xdr:cNvSpPr txBox="1"/>
      </xdr:nvSpPr>
      <xdr:spPr>
        <a:xfrm>
          <a:off x="4686300" y="58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1041</xdr:rowOff>
    </xdr:from>
    <xdr:to>
      <xdr:col>6</xdr:col>
      <xdr:colOff>561975</xdr:colOff>
      <xdr:row>35</xdr:row>
      <xdr:rowOff>102641</xdr:rowOff>
    </xdr:to>
    <xdr:sp macro="" textlink="">
      <xdr:nvSpPr>
        <xdr:cNvPr id="63" name="フローチャート : 判断 62"/>
        <xdr:cNvSpPr/>
      </xdr:nvSpPr>
      <xdr:spPr>
        <a:xfrm>
          <a:off x="45847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106858</xdr:rowOff>
    </xdr:from>
    <xdr:to>
      <xdr:col>5</xdr:col>
      <xdr:colOff>358775</xdr:colOff>
      <xdr:row>37</xdr:row>
      <xdr:rowOff>117259</xdr:rowOff>
    </xdr:to>
    <xdr:cxnSp macro="">
      <xdr:nvCxnSpPr>
        <xdr:cNvPr id="64" name="直線コネクタ 63"/>
        <xdr:cNvCxnSpPr/>
      </xdr:nvCxnSpPr>
      <xdr:spPr>
        <a:xfrm>
          <a:off x="2908300" y="6450508"/>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31407</xdr:rowOff>
    </xdr:from>
    <xdr:to>
      <xdr:col>5</xdr:col>
      <xdr:colOff>409575</xdr:colOff>
      <xdr:row>35</xdr:row>
      <xdr:rowOff>133007</xdr:rowOff>
    </xdr:to>
    <xdr:sp macro="" textlink="">
      <xdr:nvSpPr>
        <xdr:cNvPr id="65" name="フローチャート : 判断 64"/>
        <xdr:cNvSpPr/>
      </xdr:nvSpPr>
      <xdr:spPr>
        <a:xfrm>
          <a:off x="3746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149534</xdr:rowOff>
    </xdr:from>
    <xdr:ext cx="534377" cy="259045"/>
    <xdr:sp macro="" textlink="">
      <xdr:nvSpPr>
        <xdr:cNvPr id="66" name="テキスト ボックス 65"/>
        <xdr:cNvSpPr txBox="1"/>
      </xdr:nvSpPr>
      <xdr:spPr>
        <a:xfrm>
          <a:off x="3530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90780</xdr:rowOff>
    </xdr:from>
    <xdr:to>
      <xdr:col>4</xdr:col>
      <xdr:colOff>155575</xdr:colOff>
      <xdr:row>37</xdr:row>
      <xdr:rowOff>106858</xdr:rowOff>
    </xdr:to>
    <xdr:cxnSp macro="">
      <xdr:nvCxnSpPr>
        <xdr:cNvPr id="67" name="直線コネクタ 66"/>
        <xdr:cNvCxnSpPr/>
      </xdr:nvCxnSpPr>
      <xdr:spPr>
        <a:xfrm>
          <a:off x="2019300" y="6434430"/>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20549</xdr:rowOff>
    </xdr:from>
    <xdr:to>
      <xdr:col>4</xdr:col>
      <xdr:colOff>206375</xdr:colOff>
      <xdr:row>35</xdr:row>
      <xdr:rowOff>122149</xdr:rowOff>
    </xdr:to>
    <xdr:sp macro="" textlink="">
      <xdr:nvSpPr>
        <xdr:cNvPr id="68" name="フローチャート : 判断 67"/>
        <xdr:cNvSpPr/>
      </xdr:nvSpPr>
      <xdr:spPr>
        <a:xfrm>
          <a:off x="2857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138676</xdr:rowOff>
    </xdr:from>
    <xdr:ext cx="534377" cy="259045"/>
    <xdr:sp macro="" textlink="">
      <xdr:nvSpPr>
        <xdr:cNvPr id="69" name="テキスト ボックス 68"/>
        <xdr:cNvSpPr txBox="1"/>
      </xdr:nvSpPr>
      <xdr:spPr>
        <a:xfrm>
          <a:off x="2641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155207</xdr:rowOff>
    </xdr:from>
    <xdr:to>
      <xdr:col>2</xdr:col>
      <xdr:colOff>638175</xdr:colOff>
      <xdr:row>37</xdr:row>
      <xdr:rowOff>90780</xdr:rowOff>
    </xdr:to>
    <xdr:cxnSp macro="">
      <xdr:nvCxnSpPr>
        <xdr:cNvPr id="70" name="直線コネクタ 69"/>
        <xdr:cNvCxnSpPr/>
      </xdr:nvCxnSpPr>
      <xdr:spPr>
        <a:xfrm>
          <a:off x="1130300" y="6327407"/>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135953</xdr:rowOff>
    </xdr:from>
    <xdr:to>
      <xdr:col>3</xdr:col>
      <xdr:colOff>3175</xdr:colOff>
      <xdr:row>35</xdr:row>
      <xdr:rowOff>66103</xdr:rowOff>
    </xdr:to>
    <xdr:sp macro="" textlink="">
      <xdr:nvSpPr>
        <xdr:cNvPr id="71" name="フローチャート : 判断 70"/>
        <xdr:cNvSpPr/>
      </xdr:nvSpPr>
      <xdr:spPr>
        <a:xfrm>
          <a:off x="1968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82630</xdr:rowOff>
    </xdr:from>
    <xdr:ext cx="534377" cy="259045"/>
    <xdr:sp macro="" textlink="">
      <xdr:nvSpPr>
        <xdr:cNvPr id="72" name="テキスト ボックス 71"/>
        <xdr:cNvSpPr txBox="1"/>
      </xdr:nvSpPr>
      <xdr:spPr>
        <a:xfrm>
          <a:off x="1752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25730</xdr:rowOff>
    </xdr:from>
    <xdr:to>
      <xdr:col>1</xdr:col>
      <xdr:colOff>485775</xdr:colOff>
      <xdr:row>34</xdr:row>
      <xdr:rowOff>127330</xdr:rowOff>
    </xdr:to>
    <xdr:sp macro="" textlink="">
      <xdr:nvSpPr>
        <xdr:cNvPr id="73" name="フローチャート : 判断 72"/>
        <xdr:cNvSpPr/>
      </xdr:nvSpPr>
      <xdr:spPr>
        <a:xfrm>
          <a:off x="1079500" y="58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143857</xdr:rowOff>
    </xdr:from>
    <xdr:ext cx="534377" cy="259045"/>
    <xdr:sp macro="" textlink="">
      <xdr:nvSpPr>
        <xdr:cNvPr id="74" name="テキスト ボックス 73"/>
        <xdr:cNvSpPr txBox="1"/>
      </xdr:nvSpPr>
      <xdr:spPr>
        <a:xfrm>
          <a:off x="863111" y="56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20663</xdr:rowOff>
    </xdr:from>
    <xdr:to>
      <xdr:col>6</xdr:col>
      <xdr:colOff>561975</xdr:colOff>
      <xdr:row>37</xdr:row>
      <xdr:rowOff>122263</xdr:rowOff>
    </xdr:to>
    <xdr:sp macro="" textlink="">
      <xdr:nvSpPr>
        <xdr:cNvPr id="80" name="円/楕円 79"/>
        <xdr:cNvSpPr/>
      </xdr:nvSpPr>
      <xdr:spPr>
        <a:xfrm>
          <a:off x="45847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107040</xdr:rowOff>
    </xdr:from>
    <xdr:ext cx="534377" cy="259045"/>
    <xdr:sp macro="" textlink="">
      <xdr:nvSpPr>
        <xdr:cNvPr id="81" name="人件費該当値テキスト"/>
        <xdr:cNvSpPr txBox="1"/>
      </xdr:nvSpPr>
      <xdr:spPr>
        <a:xfrm>
          <a:off x="4686300" y="62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66459</xdr:rowOff>
    </xdr:from>
    <xdr:to>
      <xdr:col>5</xdr:col>
      <xdr:colOff>409575</xdr:colOff>
      <xdr:row>37</xdr:row>
      <xdr:rowOff>168060</xdr:rowOff>
    </xdr:to>
    <xdr:sp macro="" textlink="">
      <xdr:nvSpPr>
        <xdr:cNvPr id="82" name="円/楕円 81"/>
        <xdr:cNvSpPr/>
      </xdr:nvSpPr>
      <xdr:spPr>
        <a:xfrm>
          <a:off x="3746500" y="641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159186</xdr:rowOff>
    </xdr:from>
    <xdr:ext cx="534377" cy="259045"/>
    <xdr:sp macro="" textlink="">
      <xdr:nvSpPr>
        <xdr:cNvPr id="83" name="テキスト ボックス 82"/>
        <xdr:cNvSpPr txBox="1"/>
      </xdr:nvSpPr>
      <xdr:spPr>
        <a:xfrm>
          <a:off x="3530111" y="6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56058</xdr:rowOff>
    </xdr:from>
    <xdr:to>
      <xdr:col>4</xdr:col>
      <xdr:colOff>206375</xdr:colOff>
      <xdr:row>37</xdr:row>
      <xdr:rowOff>157658</xdr:rowOff>
    </xdr:to>
    <xdr:sp macro="" textlink="">
      <xdr:nvSpPr>
        <xdr:cNvPr id="84" name="円/楕円 83"/>
        <xdr:cNvSpPr/>
      </xdr:nvSpPr>
      <xdr:spPr>
        <a:xfrm>
          <a:off x="2857500" y="63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148785</xdr:rowOff>
    </xdr:from>
    <xdr:ext cx="534377" cy="259045"/>
    <xdr:sp macro="" textlink="">
      <xdr:nvSpPr>
        <xdr:cNvPr id="85" name="テキスト ボックス 84"/>
        <xdr:cNvSpPr txBox="1"/>
      </xdr:nvSpPr>
      <xdr:spPr>
        <a:xfrm>
          <a:off x="2641111" y="64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39980</xdr:rowOff>
    </xdr:from>
    <xdr:to>
      <xdr:col>3</xdr:col>
      <xdr:colOff>3175</xdr:colOff>
      <xdr:row>37</xdr:row>
      <xdr:rowOff>141580</xdr:rowOff>
    </xdr:to>
    <xdr:sp macro="" textlink="">
      <xdr:nvSpPr>
        <xdr:cNvPr id="86" name="円/楕円 85"/>
        <xdr:cNvSpPr/>
      </xdr:nvSpPr>
      <xdr:spPr>
        <a:xfrm>
          <a:off x="1968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132707</xdr:rowOff>
    </xdr:from>
    <xdr:ext cx="534377" cy="259045"/>
    <xdr:sp macro="" textlink="">
      <xdr:nvSpPr>
        <xdr:cNvPr id="87" name="テキスト ボックス 86"/>
        <xdr:cNvSpPr txBox="1"/>
      </xdr:nvSpPr>
      <xdr:spPr>
        <a:xfrm>
          <a:off x="175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104407</xdr:rowOff>
    </xdr:from>
    <xdr:to>
      <xdr:col>1</xdr:col>
      <xdr:colOff>485775</xdr:colOff>
      <xdr:row>37</xdr:row>
      <xdr:rowOff>34557</xdr:rowOff>
    </xdr:to>
    <xdr:sp macro="" textlink="">
      <xdr:nvSpPr>
        <xdr:cNvPr id="88" name="円/楕円 87"/>
        <xdr:cNvSpPr/>
      </xdr:nvSpPr>
      <xdr:spPr>
        <a:xfrm>
          <a:off x="1079500" y="62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25684</xdr:rowOff>
    </xdr:from>
    <xdr:ext cx="534377" cy="259045"/>
    <xdr:sp macro="" textlink="">
      <xdr:nvSpPr>
        <xdr:cNvPr id="89" name="テキスト ボックス 88"/>
        <xdr:cNvSpPr txBox="1"/>
      </xdr:nvSpPr>
      <xdr:spPr>
        <a:xfrm>
          <a:off x="863111" y="63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4" name="直線コネクタ 113"/>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5"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6" name="直線コネクタ 115"/>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7"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8" name="直線コネクタ 117"/>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171247</xdr:rowOff>
    </xdr:from>
    <xdr:to>
      <xdr:col>6</xdr:col>
      <xdr:colOff>511175</xdr:colOff>
      <xdr:row>55</xdr:row>
      <xdr:rowOff>31000</xdr:rowOff>
    </xdr:to>
    <xdr:cxnSp macro="">
      <xdr:nvCxnSpPr>
        <xdr:cNvPr id="119" name="直線コネクタ 118"/>
        <xdr:cNvCxnSpPr/>
      </xdr:nvCxnSpPr>
      <xdr:spPr>
        <a:xfrm flipV="1">
          <a:off x="3797300" y="9429547"/>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33215</xdr:rowOff>
    </xdr:from>
    <xdr:ext cx="534377" cy="259045"/>
    <xdr:sp macro="" textlink="">
      <xdr:nvSpPr>
        <xdr:cNvPr id="120" name="物件費平均値テキスト"/>
        <xdr:cNvSpPr txBox="1"/>
      </xdr:nvSpPr>
      <xdr:spPr>
        <a:xfrm>
          <a:off x="4686300" y="9120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21" name="フローチャート : 判断 120"/>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31000</xdr:rowOff>
    </xdr:from>
    <xdr:to>
      <xdr:col>5</xdr:col>
      <xdr:colOff>358775</xdr:colOff>
      <xdr:row>55</xdr:row>
      <xdr:rowOff>115354</xdr:rowOff>
    </xdr:to>
    <xdr:cxnSp macro="">
      <xdr:nvCxnSpPr>
        <xdr:cNvPr id="122" name="直線コネクタ 121"/>
        <xdr:cNvCxnSpPr/>
      </xdr:nvCxnSpPr>
      <xdr:spPr>
        <a:xfrm flipV="1">
          <a:off x="2908300" y="9460750"/>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3" name="フローチャート : 判断 122"/>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4" name="テキスト ボックス 123"/>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53632</xdr:rowOff>
    </xdr:from>
    <xdr:to>
      <xdr:col>4</xdr:col>
      <xdr:colOff>155575</xdr:colOff>
      <xdr:row>55</xdr:row>
      <xdr:rowOff>115354</xdr:rowOff>
    </xdr:to>
    <xdr:cxnSp macro="">
      <xdr:nvCxnSpPr>
        <xdr:cNvPr id="125" name="直線コネクタ 124"/>
        <xdr:cNvCxnSpPr/>
      </xdr:nvCxnSpPr>
      <xdr:spPr>
        <a:xfrm>
          <a:off x="2019300" y="948338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6" name="フローチャート : 判断 125"/>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136656</xdr:rowOff>
    </xdr:from>
    <xdr:ext cx="534377" cy="259045"/>
    <xdr:sp macro="" textlink="">
      <xdr:nvSpPr>
        <xdr:cNvPr id="127" name="テキスト ボックス 126"/>
        <xdr:cNvSpPr txBox="1"/>
      </xdr:nvSpPr>
      <xdr:spPr>
        <a:xfrm>
          <a:off x="2641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53632</xdr:rowOff>
    </xdr:from>
    <xdr:to>
      <xdr:col>2</xdr:col>
      <xdr:colOff>638175</xdr:colOff>
      <xdr:row>55</xdr:row>
      <xdr:rowOff>70129</xdr:rowOff>
    </xdr:to>
    <xdr:cxnSp macro="">
      <xdr:nvCxnSpPr>
        <xdr:cNvPr id="128" name="直線コネクタ 127"/>
        <xdr:cNvCxnSpPr/>
      </xdr:nvCxnSpPr>
      <xdr:spPr>
        <a:xfrm flipV="1">
          <a:off x="1130300" y="9483382"/>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9" name="フローチャート : 判断 128"/>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64114</xdr:rowOff>
    </xdr:from>
    <xdr:ext cx="534377" cy="259045"/>
    <xdr:sp macro="" textlink="">
      <xdr:nvSpPr>
        <xdr:cNvPr id="130" name="テキスト ボックス 129"/>
        <xdr:cNvSpPr txBox="1"/>
      </xdr:nvSpPr>
      <xdr:spPr>
        <a:xfrm>
          <a:off x="1752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31" name="フローチャート : 判断 130"/>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154564</xdr:rowOff>
    </xdr:from>
    <xdr:ext cx="534377" cy="259045"/>
    <xdr:sp macro="" textlink="">
      <xdr:nvSpPr>
        <xdr:cNvPr id="132" name="テキスト ボックス 131"/>
        <xdr:cNvSpPr txBox="1"/>
      </xdr:nvSpPr>
      <xdr:spPr>
        <a:xfrm>
          <a:off x="863111" y="9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120447</xdr:rowOff>
    </xdr:from>
    <xdr:to>
      <xdr:col>6</xdr:col>
      <xdr:colOff>561975</xdr:colOff>
      <xdr:row>55</xdr:row>
      <xdr:rowOff>50597</xdr:rowOff>
    </xdr:to>
    <xdr:sp macro="" textlink="">
      <xdr:nvSpPr>
        <xdr:cNvPr id="138" name="円/楕円 137"/>
        <xdr:cNvSpPr/>
      </xdr:nvSpPr>
      <xdr:spPr>
        <a:xfrm>
          <a:off x="4584700" y="93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98874</xdr:rowOff>
    </xdr:from>
    <xdr:ext cx="534377" cy="259045"/>
    <xdr:sp macro="" textlink="">
      <xdr:nvSpPr>
        <xdr:cNvPr id="139" name="物件費該当値テキスト"/>
        <xdr:cNvSpPr txBox="1"/>
      </xdr:nvSpPr>
      <xdr:spPr>
        <a:xfrm>
          <a:off x="4686300" y="935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151650</xdr:rowOff>
    </xdr:from>
    <xdr:to>
      <xdr:col>5</xdr:col>
      <xdr:colOff>409575</xdr:colOff>
      <xdr:row>55</xdr:row>
      <xdr:rowOff>81800</xdr:rowOff>
    </xdr:to>
    <xdr:sp macro="" textlink="">
      <xdr:nvSpPr>
        <xdr:cNvPr id="140" name="円/楕円 139"/>
        <xdr:cNvSpPr/>
      </xdr:nvSpPr>
      <xdr:spPr>
        <a:xfrm>
          <a:off x="3746500" y="9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72927</xdr:rowOff>
    </xdr:from>
    <xdr:ext cx="534377" cy="259045"/>
    <xdr:sp macro="" textlink="">
      <xdr:nvSpPr>
        <xdr:cNvPr id="141" name="テキスト ボックス 140"/>
        <xdr:cNvSpPr txBox="1"/>
      </xdr:nvSpPr>
      <xdr:spPr>
        <a:xfrm>
          <a:off x="3530111" y="950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64554</xdr:rowOff>
    </xdr:from>
    <xdr:to>
      <xdr:col>4</xdr:col>
      <xdr:colOff>206375</xdr:colOff>
      <xdr:row>55</xdr:row>
      <xdr:rowOff>166154</xdr:rowOff>
    </xdr:to>
    <xdr:sp macro="" textlink="">
      <xdr:nvSpPr>
        <xdr:cNvPr id="142" name="円/楕円 141"/>
        <xdr:cNvSpPr/>
      </xdr:nvSpPr>
      <xdr:spPr>
        <a:xfrm>
          <a:off x="2857500" y="94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157281</xdr:rowOff>
    </xdr:from>
    <xdr:ext cx="534377" cy="259045"/>
    <xdr:sp macro="" textlink="">
      <xdr:nvSpPr>
        <xdr:cNvPr id="143" name="テキスト ボックス 142"/>
        <xdr:cNvSpPr txBox="1"/>
      </xdr:nvSpPr>
      <xdr:spPr>
        <a:xfrm>
          <a:off x="2641111" y="9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2832</xdr:rowOff>
    </xdr:from>
    <xdr:to>
      <xdr:col>3</xdr:col>
      <xdr:colOff>3175</xdr:colOff>
      <xdr:row>55</xdr:row>
      <xdr:rowOff>104432</xdr:rowOff>
    </xdr:to>
    <xdr:sp macro="" textlink="">
      <xdr:nvSpPr>
        <xdr:cNvPr id="144" name="円/楕円 143"/>
        <xdr:cNvSpPr/>
      </xdr:nvSpPr>
      <xdr:spPr>
        <a:xfrm>
          <a:off x="1968500" y="94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95559</xdr:rowOff>
    </xdr:from>
    <xdr:ext cx="534377" cy="259045"/>
    <xdr:sp macro="" textlink="">
      <xdr:nvSpPr>
        <xdr:cNvPr id="145" name="テキスト ボックス 144"/>
        <xdr:cNvSpPr txBox="1"/>
      </xdr:nvSpPr>
      <xdr:spPr>
        <a:xfrm>
          <a:off x="1752111" y="95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19329</xdr:rowOff>
    </xdr:from>
    <xdr:to>
      <xdr:col>1</xdr:col>
      <xdr:colOff>485775</xdr:colOff>
      <xdr:row>55</xdr:row>
      <xdr:rowOff>120929</xdr:rowOff>
    </xdr:to>
    <xdr:sp macro="" textlink="">
      <xdr:nvSpPr>
        <xdr:cNvPr id="146" name="円/楕円 145"/>
        <xdr:cNvSpPr/>
      </xdr:nvSpPr>
      <xdr:spPr>
        <a:xfrm>
          <a:off x="1079500" y="94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112056</xdr:rowOff>
    </xdr:from>
    <xdr:ext cx="534377" cy="259045"/>
    <xdr:sp macro="" textlink="">
      <xdr:nvSpPr>
        <xdr:cNvPr id="147" name="テキスト ボックス 146"/>
        <xdr:cNvSpPr txBox="1"/>
      </xdr:nvSpPr>
      <xdr:spPr>
        <a:xfrm>
          <a:off x="863111" y="95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3" name="直線コネクタ 172"/>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4"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5" name="直線コネクタ 174"/>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6"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7" name="直線コネクタ 176"/>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25727</xdr:rowOff>
    </xdr:from>
    <xdr:to>
      <xdr:col>6</xdr:col>
      <xdr:colOff>511175</xdr:colOff>
      <xdr:row>78</xdr:row>
      <xdr:rowOff>43852</xdr:rowOff>
    </xdr:to>
    <xdr:cxnSp macro="">
      <xdr:nvCxnSpPr>
        <xdr:cNvPr id="178" name="直線コネクタ 177"/>
        <xdr:cNvCxnSpPr/>
      </xdr:nvCxnSpPr>
      <xdr:spPr>
        <a:xfrm flipV="1">
          <a:off x="3797300" y="13398827"/>
          <a:ext cx="8382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253</xdr:rowOff>
    </xdr:from>
    <xdr:ext cx="469744" cy="259045"/>
    <xdr:sp macro="" textlink="">
      <xdr:nvSpPr>
        <xdr:cNvPr id="179" name="維持補修費平均値テキスト"/>
        <xdr:cNvSpPr txBox="1"/>
      </xdr:nvSpPr>
      <xdr:spPr>
        <a:xfrm>
          <a:off x="4686300" y="12859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80" name="フローチャート : 判断 179"/>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43852</xdr:rowOff>
    </xdr:from>
    <xdr:to>
      <xdr:col>5</xdr:col>
      <xdr:colOff>358775</xdr:colOff>
      <xdr:row>78</xdr:row>
      <xdr:rowOff>68507</xdr:rowOff>
    </xdr:to>
    <xdr:cxnSp macro="">
      <xdr:nvCxnSpPr>
        <xdr:cNvPr id="181" name="直線コネクタ 180"/>
        <xdr:cNvCxnSpPr/>
      </xdr:nvCxnSpPr>
      <xdr:spPr>
        <a:xfrm flipV="1">
          <a:off x="2908300" y="13416952"/>
          <a:ext cx="889000" cy="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2" name="フローチャート : 判断 181"/>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114771</xdr:rowOff>
    </xdr:from>
    <xdr:ext cx="469744" cy="259045"/>
    <xdr:sp macro="" textlink="">
      <xdr:nvSpPr>
        <xdr:cNvPr id="183" name="テキスト ボックス 182"/>
        <xdr:cNvSpPr txBox="1"/>
      </xdr:nvSpPr>
      <xdr:spPr>
        <a:xfrm>
          <a:off x="3562427"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68507</xdr:rowOff>
    </xdr:from>
    <xdr:to>
      <xdr:col>4</xdr:col>
      <xdr:colOff>155575</xdr:colOff>
      <xdr:row>78</xdr:row>
      <xdr:rowOff>72752</xdr:rowOff>
    </xdr:to>
    <xdr:cxnSp macro="">
      <xdr:nvCxnSpPr>
        <xdr:cNvPr id="184" name="直線コネクタ 183"/>
        <xdr:cNvCxnSpPr/>
      </xdr:nvCxnSpPr>
      <xdr:spPr>
        <a:xfrm flipV="1">
          <a:off x="2019300" y="1344160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5" name="フローチャート : 判断 184"/>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123424</xdr:rowOff>
    </xdr:from>
    <xdr:ext cx="469744" cy="259045"/>
    <xdr:sp macro="" textlink="">
      <xdr:nvSpPr>
        <xdr:cNvPr id="186" name="テキスト ボックス 185"/>
        <xdr:cNvSpPr txBox="1"/>
      </xdr:nvSpPr>
      <xdr:spPr>
        <a:xfrm>
          <a:off x="2673427"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72752</xdr:rowOff>
    </xdr:from>
    <xdr:to>
      <xdr:col>2</xdr:col>
      <xdr:colOff>638175</xdr:colOff>
      <xdr:row>78</xdr:row>
      <xdr:rowOff>91531</xdr:rowOff>
    </xdr:to>
    <xdr:cxnSp macro="">
      <xdr:nvCxnSpPr>
        <xdr:cNvPr id="187" name="直線コネクタ 186"/>
        <xdr:cNvCxnSpPr/>
      </xdr:nvCxnSpPr>
      <xdr:spPr>
        <a:xfrm flipV="1">
          <a:off x="1130300" y="13445852"/>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8" name="フローチャート : 判断 187"/>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130773</xdr:rowOff>
    </xdr:from>
    <xdr:ext cx="469744" cy="259045"/>
    <xdr:sp macro="" textlink="">
      <xdr:nvSpPr>
        <xdr:cNvPr id="189" name="テキスト ボックス 188"/>
        <xdr:cNvSpPr txBox="1"/>
      </xdr:nvSpPr>
      <xdr:spPr>
        <a:xfrm>
          <a:off x="1784427" y="128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90" name="フローチャート : 判断 189"/>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119506</xdr:rowOff>
    </xdr:from>
    <xdr:ext cx="469744" cy="259045"/>
    <xdr:sp macro="" textlink="">
      <xdr:nvSpPr>
        <xdr:cNvPr id="191" name="テキスト ボックス 190"/>
        <xdr:cNvSpPr txBox="1"/>
      </xdr:nvSpPr>
      <xdr:spPr>
        <a:xfrm>
          <a:off x="895427" y="1280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146377</xdr:rowOff>
    </xdr:from>
    <xdr:to>
      <xdr:col>6</xdr:col>
      <xdr:colOff>561975</xdr:colOff>
      <xdr:row>78</xdr:row>
      <xdr:rowOff>76527</xdr:rowOff>
    </xdr:to>
    <xdr:sp macro="" textlink="">
      <xdr:nvSpPr>
        <xdr:cNvPr id="197" name="円/楕円 196"/>
        <xdr:cNvSpPr/>
      </xdr:nvSpPr>
      <xdr:spPr>
        <a:xfrm>
          <a:off x="4584700" y="133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61304</xdr:rowOff>
    </xdr:from>
    <xdr:ext cx="469744" cy="259045"/>
    <xdr:sp macro="" textlink="">
      <xdr:nvSpPr>
        <xdr:cNvPr id="198" name="維持補修費該当値テキスト"/>
        <xdr:cNvSpPr txBox="1"/>
      </xdr:nvSpPr>
      <xdr:spPr>
        <a:xfrm>
          <a:off x="4686300" y="1326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164502</xdr:rowOff>
    </xdr:from>
    <xdr:to>
      <xdr:col>5</xdr:col>
      <xdr:colOff>409575</xdr:colOff>
      <xdr:row>78</xdr:row>
      <xdr:rowOff>94652</xdr:rowOff>
    </xdr:to>
    <xdr:sp macro="" textlink="">
      <xdr:nvSpPr>
        <xdr:cNvPr id="199" name="円/楕円 198"/>
        <xdr:cNvSpPr/>
      </xdr:nvSpPr>
      <xdr:spPr>
        <a:xfrm>
          <a:off x="3746500" y="133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85779</xdr:rowOff>
    </xdr:from>
    <xdr:ext cx="469744" cy="259045"/>
    <xdr:sp macro="" textlink="">
      <xdr:nvSpPr>
        <xdr:cNvPr id="200" name="テキスト ボックス 199"/>
        <xdr:cNvSpPr txBox="1"/>
      </xdr:nvSpPr>
      <xdr:spPr>
        <a:xfrm>
          <a:off x="3562427" y="1345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17707</xdr:rowOff>
    </xdr:from>
    <xdr:to>
      <xdr:col>4</xdr:col>
      <xdr:colOff>206375</xdr:colOff>
      <xdr:row>78</xdr:row>
      <xdr:rowOff>119307</xdr:rowOff>
    </xdr:to>
    <xdr:sp macro="" textlink="">
      <xdr:nvSpPr>
        <xdr:cNvPr id="201" name="円/楕円 200"/>
        <xdr:cNvSpPr/>
      </xdr:nvSpPr>
      <xdr:spPr>
        <a:xfrm>
          <a:off x="2857500" y="133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110434</xdr:rowOff>
    </xdr:from>
    <xdr:ext cx="469744" cy="259045"/>
    <xdr:sp macro="" textlink="">
      <xdr:nvSpPr>
        <xdr:cNvPr id="202" name="テキスト ボックス 201"/>
        <xdr:cNvSpPr txBox="1"/>
      </xdr:nvSpPr>
      <xdr:spPr>
        <a:xfrm>
          <a:off x="2673427" y="1348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21952</xdr:rowOff>
    </xdr:from>
    <xdr:to>
      <xdr:col>3</xdr:col>
      <xdr:colOff>3175</xdr:colOff>
      <xdr:row>78</xdr:row>
      <xdr:rowOff>123552</xdr:rowOff>
    </xdr:to>
    <xdr:sp macro="" textlink="">
      <xdr:nvSpPr>
        <xdr:cNvPr id="203" name="円/楕円 202"/>
        <xdr:cNvSpPr/>
      </xdr:nvSpPr>
      <xdr:spPr>
        <a:xfrm>
          <a:off x="1968500" y="13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114679</xdr:rowOff>
    </xdr:from>
    <xdr:ext cx="469744" cy="259045"/>
    <xdr:sp macro="" textlink="">
      <xdr:nvSpPr>
        <xdr:cNvPr id="204" name="テキスト ボックス 203"/>
        <xdr:cNvSpPr txBox="1"/>
      </xdr:nvSpPr>
      <xdr:spPr>
        <a:xfrm>
          <a:off x="1784427" y="1348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40731</xdr:rowOff>
    </xdr:from>
    <xdr:to>
      <xdr:col>1</xdr:col>
      <xdr:colOff>485775</xdr:colOff>
      <xdr:row>78</xdr:row>
      <xdr:rowOff>142331</xdr:rowOff>
    </xdr:to>
    <xdr:sp macro="" textlink="">
      <xdr:nvSpPr>
        <xdr:cNvPr id="205" name="円/楕円 204"/>
        <xdr:cNvSpPr/>
      </xdr:nvSpPr>
      <xdr:spPr>
        <a:xfrm>
          <a:off x="1079500" y="134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133458</xdr:rowOff>
    </xdr:from>
    <xdr:ext cx="469744" cy="259045"/>
    <xdr:sp macro="" textlink="">
      <xdr:nvSpPr>
        <xdr:cNvPr id="206" name="テキスト ボックス 205"/>
        <xdr:cNvSpPr txBox="1"/>
      </xdr:nvSpPr>
      <xdr:spPr>
        <a:xfrm>
          <a:off x="895427" y="13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31" name="直線コネクタ 230"/>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2"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3" name="直線コネクタ 232"/>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4"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5" name="直線コネクタ 234"/>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157854</xdr:rowOff>
    </xdr:from>
    <xdr:to>
      <xdr:col>6</xdr:col>
      <xdr:colOff>511175</xdr:colOff>
      <xdr:row>95</xdr:row>
      <xdr:rowOff>97352</xdr:rowOff>
    </xdr:to>
    <xdr:cxnSp macro="">
      <xdr:nvCxnSpPr>
        <xdr:cNvPr id="236" name="直線コネクタ 235"/>
        <xdr:cNvCxnSpPr/>
      </xdr:nvCxnSpPr>
      <xdr:spPr>
        <a:xfrm flipV="1">
          <a:off x="3797300" y="16274154"/>
          <a:ext cx="8382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85901</xdr:rowOff>
    </xdr:from>
    <xdr:ext cx="534377" cy="259045"/>
    <xdr:sp macro="" textlink="">
      <xdr:nvSpPr>
        <xdr:cNvPr id="237" name="扶助費平均値テキスト"/>
        <xdr:cNvSpPr txBox="1"/>
      </xdr:nvSpPr>
      <xdr:spPr>
        <a:xfrm>
          <a:off x="4686300" y="16202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8" name="フローチャート : 判断 237"/>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97352</xdr:rowOff>
    </xdr:from>
    <xdr:to>
      <xdr:col>5</xdr:col>
      <xdr:colOff>358775</xdr:colOff>
      <xdr:row>96</xdr:row>
      <xdr:rowOff>45917</xdr:rowOff>
    </xdr:to>
    <xdr:cxnSp macro="">
      <xdr:nvCxnSpPr>
        <xdr:cNvPr id="239" name="直線コネクタ 238"/>
        <xdr:cNvCxnSpPr/>
      </xdr:nvCxnSpPr>
      <xdr:spPr>
        <a:xfrm flipV="1">
          <a:off x="2908300" y="16385102"/>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40" name="フローチャート : 判断 239"/>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41" name="テキスト ボックス 240"/>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45917</xdr:rowOff>
    </xdr:from>
    <xdr:to>
      <xdr:col>4</xdr:col>
      <xdr:colOff>155575</xdr:colOff>
      <xdr:row>96</xdr:row>
      <xdr:rowOff>118535</xdr:rowOff>
    </xdr:to>
    <xdr:cxnSp macro="">
      <xdr:nvCxnSpPr>
        <xdr:cNvPr id="242" name="直線コネクタ 241"/>
        <xdr:cNvCxnSpPr/>
      </xdr:nvCxnSpPr>
      <xdr:spPr>
        <a:xfrm flipV="1">
          <a:off x="2019300" y="16505117"/>
          <a:ext cx="8890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3" name="フローチャート : 判断 242"/>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170311</xdr:rowOff>
    </xdr:from>
    <xdr:ext cx="534377" cy="259045"/>
    <xdr:sp macro="" textlink="">
      <xdr:nvSpPr>
        <xdr:cNvPr id="244" name="テキスト ボックス 243"/>
        <xdr:cNvSpPr txBox="1"/>
      </xdr:nvSpPr>
      <xdr:spPr>
        <a:xfrm>
          <a:off x="2641111"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105887</xdr:rowOff>
    </xdr:from>
    <xdr:to>
      <xdr:col>2</xdr:col>
      <xdr:colOff>638175</xdr:colOff>
      <xdr:row>96</xdr:row>
      <xdr:rowOff>118535</xdr:rowOff>
    </xdr:to>
    <xdr:cxnSp macro="">
      <xdr:nvCxnSpPr>
        <xdr:cNvPr id="245" name="直線コネクタ 244"/>
        <xdr:cNvCxnSpPr/>
      </xdr:nvCxnSpPr>
      <xdr:spPr>
        <a:xfrm>
          <a:off x="1130300" y="16565087"/>
          <a:ext cx="8890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6" name="フローチャート : 判断 245"/>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1243</xdr:rowOff>
    </xdr:from>
    <xdr:ext cx="534377" cy="259045"/>
    <xdr:sp macro="" textlink="">
      <xdr:nvSpPr>
        <xdr:cNvPr id="247" name="テキスト ボックス 246"/>
        <xdr:cNvSpPr txBox="1"/>
      </xdr:nvSpPr>
      <xdr:spPr>
        <a:xfrm>
          <a:off x="1752111" y="166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8" name="フローチャート : 判断 247"/>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153413</xdr:rowOff>
    </xdr:from>
    <xdr:ext cx="534377" cy="259045"/>
    <xdr:sp macro="" textlink="">
      <xdr:nvSpPr>
        <xdr:cNvPr id="249" name="テキスト ボックス 248"/>
        <xdr:cNvSpPr txBox="1"/>
      </xdr:nvSpPr>
      <xdr:spPr>
        <a:xfrm>
          <a:off x="863111" y="166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107054</xdr:rowOff>
    </xdr:from>
    <xdr:to>
      <xdr:col>6</xdr:col>
      <xdr:colOff>561975</xdr:colOff>
      <xdr:row>95</xdr:row>
      <xdr:rowOff>37204</xdr:rowOff>
    </xdr:to>
    <xdr:sp macro="" textlink="">
      <xdr:nvSpPr>
        <xdr:cNvPr id="255" name="円/楕円 254"/>
        <xdr:cNvSpPr/>
      </xdr:nvSpPr>
      <xdr:spPr>
        <a:xfrm>
          <a:off x="4584700" y="162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129931</xdr:rowOff>
    </xdr:from>
    <xdr:ext cx="534377" cy="259045"/>
    <xdr:sp macro="" textlink="">
      <xdr:nvSpPr>
        <xdr:cNvPr id="256" name="扶助費該当値テキスト"/>
        <xdr:cNvSpPr txBox="1"/>
      </xdr:nvSpPr>
      <xdr:spPr>
        <a:xfrm>
          <a:off x="4686300" y="160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46552</xdr:rowOff>
    </xdr:from>
    <xdr:to>
      <xdr:col>5</xdr:col>
      <xdr:colOff>409575</xdr:colOff>
      <xdr:row>95</xdr:row>
      <xdr:rowOff>148152</xdr:rowOff>
    </xdr:to>
    <xdr:sp macro="" textlink="">
      <xdr:nvSpPr>
        <xdr:cNvPr id="257" name="円/楕円 256"/>
        <xdr:cNvSpPr/>
      </xdr:nvSpPr>
      <xdr:spPr>
        <a:xfrm>
          <a:off x="3746500" y="163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164679</xdr:rowOff>
    </xdr:from>
    <xdr:ext cx="534377" cy="259045"/>
    <xdr:sp macro="" textlink="">
      <xdr:nvSpPr>
        <xdr:cNvPr id="258" name="テキスト ボックス 257"/>
        <xdr:cNvSpPr txBox="1"/>
      </xdr:nvSpPr>
      <xdr:spPr>
        <a:xfrm>
          <a:off x="3530111" y="161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166567</xdr:rowOff>
    </xdr:from>
    <xdr:to>
      <xdr:col>4</xdr:col>
      <xdr:colOff>206375</xdr:colOff>
      <xdr:row>96</xdr:row>
      <xdr:rowOff>96717</xdr:rowOff>
    </xdr:to>
    <xdr:sp macro="" textlink="">
      <xdr:nvSpPr>
        <xdr:cNvPr id="259" name="円/楕円 258"/>
        <xdr:cNvSpPr/>
      </xdr:nvSpPr>
      <xdr:spPr>
        <a:xfrm>
          <a:off x="2857500" y="1645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113244</xdr:rowOff>
    </xdr:from>
    <xdr:ext cx="534377" cy="259045"/>
    <xdr:sp macro="" textlink="">
      <xdr:nvSpPr>
        <xdr:cNvPr id="260" name="テキスト ボックス 259"/>
        <xdr:cNvSpPr txBox="1"/>
      </xdr:nvSpPr>
      <xdr:spPr>
        <a:xfrm>
          <a:off x="2641111" y="162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67735</xdr:rowOff>
    </xdr:from>
    <xdr:to>
      <xdr:col>3</xdr:col>
      <xdr:colOff>3175</xdr:colOff>
      <xdr:row>96</xdr:row>
      <xdr:rowOff>169335</xdr:rowOff>
    </xdr:to>
    <xdr:sp macro="" textlink="">
      <xdr:nvSpPr>
        <xdr:cNvPr id="261" name="円/楕円 260"/>
        <xdr:cNvSpPr/>
      </xdr:nvSpPr>
      <xdr:spPr>
        <a:xfrm>
          <a:off x="1968500" y="165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14412</xdr:rowOff>
    </xdr:from>
    <xdr:ext cx="534377" cy="259045"/>
    <xdr:sp macro="" textlink="">
      <xdr:nvSpPr>
        <xdr:cNvPr id="262" name="テキスト ボックス 261"/>
        <xdr:cNvSpPr txBox="1"/>
      </xdr:nvSpPr>
      <xdr:spPr>
        <a:xfrm>
          <a:off x="1752111" y="1630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55087</xdr:rowOff>
    </xdr:from>
    <xdr:to>
      <xdr:col>1</xdr:col>
      <xdr:colOff>485775</xdr:colOff>
      <xdr:row>96</xdr:row>
      <xdr:rowOff>156687</xdr:rowOff>
    </xdr:to>
    <xdr:sp macro="" textlink="">
      <xdr:nvSpPr>
        <xdr:cNvPr id="263" name="円/楕円 262"/>
        <xdr:cNvSpPr/>
      </xdr:nvSpPr>
      <xdr:spPr>
        <a:xfrm>
          <a:off x="1079500" y="165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1764</xdr:rowOff>
    </xdr:from>
    <xdr:ext cx="534377" cy="259045"/>
    <xdr:sp macro="" textlink="">
      <xdr:nvSpPr>
        <xdr:cNvPr id="264" name="テキスト ボックス 263"/>
        <xdr:cNvSpPr txBox="1"/>
      </xdr:nvSpPr>
      <xdr:spPr>
        <a:xfrm>
          <a:off x="863111" y="162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91" name="直線コネクタ 290"/>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2"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3" name="直線コネクタ 292"/>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4"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5" name="直線コネクタ 294"/>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38495</xdr:rowOff>
    </xdr:from>
    <xdr:to>
      <xdr:col>15</xdr:col>
      <xdr:colOff>180975</xdr:colOff>
      <xdr:row>34</xdr:row>
      <xdr:rowOff>55640</xdr:rowOff>
    </xdr:to>
    <xdr:cxnSp macro="">
      <xdr:nvCxnSpPr>
        <xdr:cNvPr id="296" name="直線コネクタ 295"/>
        <xdr:cNvCxnSpPr/>
      </xdr:nvCxnSpPr>
      <xdr:spPr>
        <a:xfrm flipV="1">
          <a:off x="9639300" y="58677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123497</xdr:rowOff>
    </xdr:from>
    <xdr:ext cx="534377" cy="259045"/>
    <xdr:sp macro="" textlink="">
      <xdr:nvSpPr>
        <xdr:cNvPr id="297" name="補助費等平均値テキスト"/>
        <xdr:cNvSpPr txBox="1"/>
      </xdr:nvSpPr>
      <xdr:spPr>
        <a:xfrm>
          <a:off x="10528300" y="595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8" name="フローチャート : 判断 297"/>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55640</xdr:rowOff>
    </xdr:from>
    <xdr:to>
      <xdr:col>14</xdr:col>
      <xdr:colOff>28575</xdr:colOff>
      <xdr:row>34</xdr:row>
      <xdr:rowOff>90257</xdr:rowOff>
    </xdr:to>
    <xdr:cxnSp macro="">
      <xdr:nvCxnSpPr>
        <xdr:cNvPr id="299" name="直線コネクタ 298"/>
        <xdr:cNvCxnSpPr/>
      </xdr:nvCxnSpPr>
      <xdr:spPr>
        <a:xfrm flipV="1">
          <a:off x="8750300" y="5884940"/>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300" name="フローチャート : 判断 299"/>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95902</xdr:rowOff>
    </xdr:from>
    <xdr:ext cx="534377" cy="259045"/>
    <xdr:sp macro="" textlink="">
      <xdr:nvSpPr>
        <xdr:cNvPr id="301" name="テキスト ボックス 300"/>
        <xdr:cNvSpPr txBox="1"/>
      </xdr:nvSpPr>
      <xdr:spPr>
        <a:xfrm>
          <a:off x="9372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38659</xdr:rowOff>
    </xdr:from>
    <xdr:to>
      <xdr:col>12</xdr:col>
      <xdr:colOff>511175</xdr:colOff>
      <xdr:row>34</xdr:row>
      <xdr:rowOff>90257</xdr:rowOff>
    </xdr:to>
    <xdr:cxnSp macro="">
      <xdr:nvCxnSpPr>
        <xdr:cNvPr id="302" name="直線コネクタ 301"/>
        <xdr:cNvCxnSpPr/>
      </xdr:nvCxnSpPr>
      <xdr:spPr>
        <a:xfrm>
          <a:off x="7861300" y="5867959"/>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3" name="フローチャート : 判断 302"/>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52043</xdr:rowOff>
    </xdr:from>
    <xdr:ext cx="534377" cy="259045"/>
    <xdr:sp macro="" textlink="">
      <xdr:nvSpPr>
        <xdr:cNvPr id="304" name="テキスト ボックス 303"/>
        <xdr:cNvSpPr txBox="1"/>
      </xdr:nvSpPr>
      <xdr:spPr>
        <a:xfrm>
          <a:off x="84831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38659</xdr:rowOff>
    </xdr:from>
    <xdr:to>
      <xdr:col>11</xdr:col>
      <xdr:colOff>307975</xdr:colOff>
      <xdr:row>34</xdr:row>
      <xdr:rowOff>45876</xdr:rowOff>
    </xdr:to>
    <xdr:cxnSp macro="">
      <xdr:nvCxnSpPr>
        <xdr:cNvPr id="305" name="直線コネクタ 304"/>
        <xdr:cNvCxnSpPr/>
      </xdr:nvCxnSpPr>
      <xdr:spPr>
        <a:xfrm flipV="1">
          <a:off x="6972300" y="5867959"/>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6" name="フローチャート : 判断 305"/>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100997</xdr:rowOff>
    </xdr:from>
    <xdr:ext cx="534377" cy="259045"/>
    <xdr:sp macro="" textlink="">
      <xdr:nvSpPr>
        <xdr:cNvPr id="307" name="テキスト ボックス 306"/>
        <xdr:cNvSpPr txBox="1"/>
      </xdr:nvSpPr>
      <xdr:spPr>
        <a:xfrm>
          <a:off x="7594111" y="610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8" name="フローチャート : 判断 307"/>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12267</xdr:rowOff>
    </xdr:from>
    <xdr:ext cx="534377" cy="259045"/>
    <xdr:sp macro="" textlink="">
      <xdr:nvSpPr>
        <xdr:cNvPr id="309" name="テキスト ボックス 308"/>
        <xdr:cNvSpPr txBox="1"/>
      </xdr:nvSpPr>
      <xdr:spPr>
        <a:xfrm>
          <a:off x="6705111" y="61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159145</xdr:rowOff>
    </xdr:from>
    <xdr:to>
      <xdr:col>15</xdr:col>
      <xdr:colOff>231775</xdr:colOff>
      <xdr:row>34</xdr:row>
      <xdr:rowOff>89295</xdr:rowOff>
    </xdr:to>
    <xdr:sp macro="" textlink="">
      <xdr:nvSpPr>
        <xdr:cNvPr id="315" name="円/楕円 314"/>
        <xdr:cNvSpPr/>
      </xdr:nvSpPr>
      <xdr:spPr>
        <a:xfrm>
          <a:off x="10426700" y="58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10572</xdr:rowOff>
    </xdr:from>
    <xdr:ext cx="534377" cy="259045"/>
    <xdr:sp macro="" textlink="">
      <xdr:nvSpPr>
        <xdr:cNvPr id="316" name="補助費等該当値テキスト"/>
        <xdr:cNvSpPr txBox="1"/>
      </xdr:nvSpPr>
      <xdr:spPr>
        <a:xfrm>
          <a:off x="10528300" y="566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4840</xdr:rowOff>
    </xdr:from>
    <xdr:to>
      <xdr:col>14</xdr:col>
      <xdr:colOff>79375</xdr:colOff>
      <xdr:row>34</xdr:row>
      <xdr:rowOff>106440</xdr:rowOff>
    </xdr:to>
    <xdr:sp macro="" textlink="">
      <xdr:nvSpPr>
        <xdr:cNvPr id="317" name="円/楕円 316"/>
        <xdr:cNvSpPr/>
      </xdr:nvSpPr>
      <xdr:spPr>
        <a:xfrm>
          <a:off x="9588500" y="58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122967</xdr:rowOff>
    </xdr:from>
    <xdr:ext cx="534377" cy="259045"/>
    <xdr:sp macro="" textlink="">
      <xdr:nvSpPr>
        <xdr:cNvPr id="318" name="テキスト ボックス 317"/>
        <xdr:cNvSpPr txBox="1"/>
      </xdr:nvSpPr>
      <xdr:spPr>
        <a:xfrm>
          <a:off x="9372111" y="56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39457</xdr:rowOff>
    </xdr:from>
    <xdr:to>
      <xdr:col>12</xdr:col>
      <xdr:colOff>561975</xdr:colOff>
      <xdr:row>34</xdr:row>
      <xdr:rowOff>141057</xdr:rowOff>
    </xdr:to>
    <xdr:sp macro="" textlink="">
      <xdr:nvSpPr>
        <xdr:cNvPr id="319" name="円/楕円 318"/>
        <xdr:cNvSpPr/>
      </xdr:nvSpPr>
      <xdr:spPr>
        <a:xfrm>
          <a:off x="8699500" y="58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157584</xdr:rowOff>
    </xdr:from>
    <xdr:ext cx="534377" cy="259045"/>
    <xdr:sp macro="" textlink="">
      <xdr:nvSpPr>
        <xdr:cNvPr id="320" name="テキスト ボックス 319"/>
        <xdr:cNvSpPr txBox="1"/>
      </xdr:nvSpPr>
      <xdr:spPr>
        <a:xfrm>
          <a:off x="8483111" y="56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159309</xdr:rowOff>
    </xdr:from>
    <xdr:to>
      <xdr:col>11</xdr:col>
      <xdr:colOff>358775</xdr:colOff>
      <xdr:row>34</xdr:row>
      <xdr:rowOff>89459</xdr:rowOff>
    </xdr:to>
    <xdr:sp macro="" textlink="">
      <xdr:nvSpPr>
        <xdr:cNvPr id="321" name="円/楕円 320"/>
        <xdr:cNvSpPr/>
      </xdr:nvSpPr>
      <xdr:spPr>
        <a:xfrm>
          <a:off x="78105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105986</xdr:rowOff>
    </xdr:from>
    <xdr:ext cx="534377" cy="259045"/>
    <xdr:sp macro="" textlink="">
      <xdr:nvSpPr>
        <xdr:cNvPr id="322" name="テキスト ボックス 321"/>
        <xdr:cNvSpPr txBox="1"/>
      </xdr:nvSpPr>
      <xdr:spPr>
        <a:xfrm>
          <a:off x="7594111" y="55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166526</xdr:rowOff>
    </xdr:from>
    <xdr:to>
      <xdr:col>10</xdr:col>
      <xdr:colOff>155575</xdr:colOff>
      <xdr:row>34</xdr:row>
      <xdr:rowOff>96676</xdr:rowOff>
    </xdr:to>
    <xdr:sp macro="" textlink="">
      <xdr:nvSpPr>
        <xdr:cNvPr id="323" name="円/楕円 322"/>
        <xdr:cNvSpPr/>
      </xdr:nvSpPr>
      <xdr:spPr>
        <a:xfrm>
          <a:off x="6921500" y="58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113203</xdr:rowOff>
    </xdr:from>
    <xdr:ext cx="534377" cy="259045"/>
    <xdr:sp macro="" textlink="">
      <xdr:nvSpPr>
        <xdr:cNvPr id="324" name="テキスト ボックス 323"/>
        <xdr:cNvSpPr txBox="1"/>
      </xdr:nvSpPr>
      <xdr:spPr>
        <a:xfrm>
          <a:off x="6705111" y="559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7" name="直線コネクタ 346"/>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8"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9" name="直線コネクタ 348"/>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50"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51" name="直線コネクタ 350"/>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56513</xdr:rowOff>
    </xdr:from>
    <xdr:to>
      <xdr:col>15</xdr:col>
      <xdr:colOff>180975</xdr:colOff>
      <xdr:row>58</xdr:row>
      <xdr:rowOff>145735</xdr:rowOff>
    </xdr:to>
    <xdr:cxnSp macro="">
      <xdr:nvCxnSpPr>
        <xdr:cNvPr id="352" name="直線コネクタ 351"/>
        <xdr:cNvCxnSpPr/>
      </xdr:nvCxnSpPr>
      <xdr:spPr>
        <a:xfrm flipV="1">
          <a:off x="9639300" y="10000613"/>
          <a:ext cx="838200" cy="8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88185</xdr:rowOff>
    </xdr:from>
    <xdr:ext cx="534377" cy="259045"/>
    <xdr:sp macro="" textlink="">
      <xdr:nvSpPr>
        <xdr:cNvPr id="353" name="普通建設事業費平均値テキスト"/>
        <xdr:cNvSpPr txBox="1"/>
      </xdr:nvSpPr>
      <xdr:spPr>
        <a:xfrm>
          <a:off x="10528300" y="934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4" name="フローチャート : 判断 353"/>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145735</xdr:rowOff>
    </xdr:from>
    <xdr:to>
      <xdr:col>14</xdr:col>
      <xdr:colOff>28575</xdr:colOff>
      <xdr:row>59</xdr:row>
      <xdr:rowOff>2929</xdr:rowOff>
    </xdr:to>
    <xdr:cxnSp macro="">
      <xdr:nvCxnSpPr>
        <xdr:cNvPr id="355" name="直線コネクタ 354"/>
        <xdr:cNvCxnSpPr/>
      </xdr:nvCxnSpPr>
      <xdr:spPr>
        <a:xfrm flipV="1">
          <a:off x="8750300" y="10089835"/>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6" name="フローチャート : 判断 355"/>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147203</xdr:rowOff>
    </xdr:from>
    <xdr:ext cx="534377" cy="259045"/>
    <xdr:sp macro="" textlink="">
      <xdr:nvSpPr>
        <xdr:cNvPr id="357" name="テキスト ボックス 356"/>
        <xdr:cNvSpPr txBox="1"/>
      </xdr:nvSpPr>
      <xdr:spPr>
        <a:xfrm>
          <a:off x="9372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22931</xdr:rowOff>
    </xdr:from>
    <xdr:to>
      <xdr:col>12</xdr:col>
      <xdr:colOff>511175</xdr:colOff>
      <xdr:row>59</xdr:row>
      <xdr:rowOff>2929</xdr:rowOff>
    </xdr:to>
    <xdr:cxnSp macro="">
      <xdr:nvCxnSpPr>
        <xdr:cNvPr id="358" name="直線コネクタ 357"/>
        <xdr:cNvCxnSpPr/>
      </xdr:nvCxnSpPr>
      <xdr:spPr>
        <a:xfrm>
          <a:off x="7861300" y="9795581"/>
          <a:ext cx="889000" cy="3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9" name="フローチャート : 判断 358"/>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20924</xdr:rowOff>
    </xdr:from>
    <xdr:ext cx="534377" cy="259045"/>
    <xdr:sp macro="" textlink="">
      <xdr:nvSpPr>
        <xdr:cNvPr id="360" name="テキスト ボックス 359"/>
        <xdr:cNvSpPr txBox="1"/>
      </xdr:nvSpPr>
      <xdr:spPr>
        <a:xfrm>
          <a:off x="8483111" y="9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22931</xdr:rowOff>
    </xdr:from>
    <xdr:to>
      <xdr:col>11</xdr:col>
      <xdr:colOff>307975</xdr:colOff>
      <xdr:row>58</xdr:row>
      <xdr:rowOff>112154</xdr:rowOff>
    </xdr:to>
    <xdr:cxnSp macro="">
      <xdr:nvCxnSpPr>
        <xdr:cNvPr id="361" name="直線コネクタ 360"/>
        <xdr:cNvCxnSpPr/>
      </xdr:nvCxnSpPr>
      <xdr:spPr>
        <a:xfrm flipV="1">
          <a:off x="6972300" y="9795581"/>
          <a:ext cx="889000" cy="26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2" name="フローチャート : 判断 361"/>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105871</xdr:rowOff>
    </xdr:from>
    <xdr:ext cx="534377" cy="259045"/>
    <xdr:sp macro="" textlink="">
      <xdr:nvSpPr>
        <xdr:cNvPr id="363" name="テキスト ボックス 362"/>
        <xdr:cNvSpPr txBox="1"/>
      </xdr:nvSpPr>
      <xdr:spPr>
        <a:xfrm>
          <a:off x="7594111" y="9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4" name="フローチャート : 判断 363"/>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124594</xdr:rowOff>
    </xdr:from>
    <xdr:ext cx="534377" cy="259045"/>
    <xdr:sp macro="" textlink="">
      <xdr:nvSpPr>
        <xdr:cNvPr id="365" name="テキスト ボックス 364"/>
        <xdr:cNvSpPr txBox="1"/>
      </xdr:nvSpPr>
      <xdr:spPr>
        <a:xfrm>
          <a:off x="6705111" y="93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5713</xdr:rowOff>
    </xdr:from>
    <xdr:to>
      <xdr:col>15</xdr:col>
      <xdr:colOff>231775</xdr:colOff>
      <xdr:row>58</xdr:row>
      <xdr:rowOff>107313</xdr:rowOff>
    </xdr:to>
    <xdr:sp macro="" textlink="">
      <xdr:nvSpPr>
        <xdr:cNvPr id="371" name="円/楕円 370"/>
        <xdr:cNvSpPr/>
      </xdr:nvSpPr>
      <xdr:spPr>
        <a:xfrm>
          <a:off x="10426700" y="9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92090</xdr:rowOff>
    </xdr:from>
    <xdr:ext cx="534377" cy="259045"/>
    <xdr:sp macro="" textlink="">
      <xdr:nvSpPr>
        <xdr:cNvPr id="372" name="普通建設事業費該当値テキスト"/>
        <xdr:cNvSpPr txBox="1"/>
      </xdr:nvSpPr>
      <xdr:spPr>
        <a:xfrm>
          <a:off x="10528300" y="98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94935</xdr:rowOff>
    </xdr:from>
    <xdr:to>
      <xdr:col>14</xdr:col>
      <xdr:colOff>79375</xdr:colOff>
      <xdr:row>59</xdr:row>
      <xdr:rowOff>25085</xdr:rowOff>
    </xdr:to>
    <xdr:sp macro="" textlink="">
      <xdr:nvSpPr>
        <xdr:cNvPr id="373" name="円/楕円 372"/>
        <xdr:cNvSpPr/>
      </xdr:nvSpPr>
      <xdr:spPr>
        <a:xfrm>
          <a:off x="9588500" y="100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16212</xdr:rowOff>
    </xdr:from>
    <xdr:ext cx="534377" cy="259045"/>
    <xdr:sp macro="" textlink="">
      <xdr:nvSpPr>
        <xdr:cNvPr id="374" name="テキスト ボックス 373"/>
        <xdr:cNvSpPr txBox="1"/>
      </xdr:nvSpPr>
      <xdr:spPr>
        <a:xfrm>
          <a:off x="9372111" y="101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123579</xdr:rowOff>
    </xdr:from>
    <xdr:to>
      <xdr:col>12</xdr:col>
      <xdr:colOff>561975</xdr:colOff>
      <xdr:row>59</xdr:row>
      <xdr:rowOff>53729</xdr:rowOff>
    </xdr:to>
    <xdr:sp macro="" textlink="">
      <xdr:nvSpPr>
        <xdr:cNvPr id="375" name="円/楕円 374"/>
        <xdr:cNvSpPr/>
      </xdr:nvSpPr>
      <xdr:spPr>
        <a:xfrm>
          <a:off x="8699500" y="100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44856</xdr:rowOff>
    </xdr:from>
    <xdr:ext cx="534377" cy="259045"/>
    <xdr:sp macro="" textlink="">
      <xdr:nvSpPr>
        <xdr:cNvPr id="376" name="テキスト ボックス 375"/>
        <xdr:cNvSpPr txBox="1"/>
      </xdr:nvSpPr>
      <xdr:spPr>
        <a:xfrm>
          <a:off x="8483111" y="101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143581</xdr:rowOff>
    </xdr:from>
    <xdr:to>
      <xdr:col>11</xdr:col>
      <xdr:colOff>358775</xdr:colOff>
      <xdr:row>57</xdr:row>
      <xdr:rowOff>73731</xdr:rowOff>
    </xdr:to>
    <xdr:sp macro="" textlink="">
      <xdr:nvSpPr>
        <xdr:cNvPr id="377" name="円/楕円 376"/>
        <xdr:cNvSpPr/>
      </xdr:nvSpPr>
      <xdr:spPr>
        <a:xfrm>
          <a:off x="7810500" y="97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64858</xdr:rowOff>
    </xdr:from>
    <xdr:ext cx="534377" cy="259045"/>
    <xdr:sp macro="" textlink="">
      <xdr:nvSpPr>
        <xdr:cNvPr id="378" name="テキスト ボックス 377"/>
        <xdr:cNvSpPr txBox="1"/>
      </xdr:nvSpPr>
      <xdr:spPr>
        <a:xfrm>
          <a:off x="7594111" y="98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61354</xdr:rowOff>
    </xdr:from>
    <xdr:to>
      <xdr:col>10</xdr:col>
      <xdr:colOff>155575</xdr:colOff>
      <xdr:row>58</xdr:row>
      <xdr:rowOff>162954</xdr:rowOff>
    </xdr:to>
    <xdr:sp macro="" textlink="">
      <xdr:nvSpPr>
        <xdr:cNvPr id="379" name="円/楕円 378"/>
        <xdr:cNvSpPr/>
      </xdr:nvSpPr>
      <xdr:spPr>
        <a:xfrm>
          <a:off x="6921500" y="100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154081</xdr:rowOff>
    </xdr:from>
    <xdr:ext cx="534377" cy="259045"/>
    <xdr:sp macro="" textlink="">
      <xdr:nvSpPr>
        <xdr:cNvPr id="380" name="テキスト ボックス 379"/>
        <xdr:cNvSpPr txBox="1"/>
      </xdr:nvSpPr>
      <xdr:spPr>
        <a:xfrm>
          <a:off x="6705111" y="100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6" name="直線コネクタ 405"/>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7"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8" name="直線コネクタ 407"/>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9"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10" name="直線コネクタ 409"/>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59429</xdr:rowOff>
    </xdr:from>
    <xdr:to>
      <xdr:col>15</xdr:col>
      <xdr:colOff>180975</xdr:colOff>
      <xdr:row>79</xdr:row>
      <xdr:rowOff>14689</xdr:rowOff>
    </xdr:to>
    <xdr:cxnSp macro="">
      <xdr:nvCxnSpPr>
        <xdr:cNvPr id="411" name="直線コネクタ 410"/>
        <xdr:cNvCxnSpPr/>
      </xdr:nvCxnSpPr>
      <xdr:spPr>
        <a:xfrm flipV="1">
          <a:off x="9639300" y="13432529"/>
          <a:ext cx="8382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4368</xdr:rowOff>
    </xdr:from>
    <xdr:ext cx="534377" cy="259045"/>
    <xdr:sp macro="" textlink="">
      <xdr:nvSpPr>
        <xdr:cNvPr id="412" name="普通建設事業費 （ うち新規整備　）平均値テキスト"/>
        <xdr:cNvSpPr txBox="1"/>
      </xdr:nvSpPr>
      <xdr:spPr>
        <a:xfrm>
          <a:off x="10528300" y="1303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3" name="フローチャート : 判断 412"/>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4" name="フローチャート : 判断 413"/>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163136</xdr:rowOff>
    </xdr:from>
    <xdr:ext cx="534377" cy="259045"/>
    <xdr:sp macro="" textlink="">
      <xdr:nvSpPr>
        <xdr:cNvPr id="415" name="テキスト ボックス 414"/>
        <xdr:cNvSpPr txBox="1"/>
      </xdr:nvSpPr>
      <xdr:spPr>
        <a:xfrm>
          <a:off x="9372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8629</xdr:rowOff>
    </xdr:from>
    <xdr:to>
      <xdr:col>15</xdr:col>
      <xdr:colOff>231775</xdr:colOff>
      <xdr:row>78</xdr:row>
      <xdr:rowOff>110229</xdr:rowOff>
    </xdr:to>
    <xdr:sp macro="" textlink="">
      <xdr:nvSpPr>
        <xdr:cNvPr id="421" name="円/楕円 420"/>
        <xdr:cNvSpPr/>
      </xdr:nvSpPr>
      <xdr:spPr>
        <a:xfrm>
          <a:off x="10426700" y="133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158506</xdr:rowOff>
    </xdr:from>
    <xdr:ext cx="469744" cy="259045"/>
    <xdr:sp macro="" textlink="">
      <xdr:nvSpPr>
        <xdr:cNvPr id="422" name="普通建設事業費 （ うち新規整備　）該当値テキスト"/>
        <xdr:cNvSpPr txBox="1"/>
      </xdr:nvSpPr>
      <xdr:spPr>
        <a:xfrm>
          <a:off x="10528300" y="1336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135339</xdr:rowOff>
    </xdr:from>
    <xdr:to>
      <xdr:col>14</xdr:col>
      <xdr:colOff>79375</xdr:colOff>
      <xdr:row>79</xdr:row>
      <xdr:rowOff>65489</xdr:rowOff>
    </xdr:to>
    <xdr:sp macro="" textlink="">
      <xdr:nvSpPr>
        <xdr:cNvPr id="423" name="円/楕円 422"/>
        <xdr:cNvSpPr/>
      </xdr:nvSpPr>
      <xdr:spPr>
        <a:xfrm>
          <a:off x="9588500" y="135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56616</xdr:rowOff>
    </xdr:from>
    <xdr:ext cx="469744" cy="259045"/>
    <xdr:sp macro="" textlink="">
      <xdr:nvSpPr>
        <xdr:cNvPr id="424" name="テキスト ボックス 423"/>
        <xdr:cNvSpPr txBox="1"/>
      </xdr:nvSpPr>
      <xdr:spPr>
        <a:xfrm>
          <a:off x="9404427" y="1360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6" name="直線コネクタ 445"/>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7"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8" name="直線コネクタ 447"/>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9"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50" name="直線コネクタ 449"/>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28600</xdr:rowOff>
    </xdr:from>
    <xdr:to>
      <xdr:col>15</xdr:col>
      <xdr:colOff>180975</xdr:colOff>
      <xdr:row>97</xdr:row>
      <xdr:rowOff>106645</xdr:rowOff>
    </xdr:to>
    <xdr:cxnSp macro="">
      <xdr:nvCxnSpPr>
        <xdr:cNvPr id="451" name="直線コネクタ 450"/>
        <xdr:cNvCxnSpPr/>
      </xdr:nvCxnSpPr>
      <xdr:spPr>
        <a:xfrm>
          <a:off x="9639300" y="16316350"/>
          <a:ext cx="838200" cy="4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27333</xdr:rowOff>
    </xdr:from>
    <xdr:ext cx="534377" cy="259045"/>
    <xdr:sp macro="" textlink="">
      <xdr:nvSpPr>
        <xdr:cNvPr id="452" name="普通建設事業費 （ うち更新整備　）平均値テキスト"/>
        <xdr:cNvSpPr txBox="1"/>
      </xdr:nvSpPr>
      <xdr:spPr>
        <a:xfrm>
          <a:off x="10528300" y="1597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3" name="フローチャート : 判断 452"/>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4" name="フローチャート : 判断 453"/>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8923</xdr:rowOff>
    </xdr:from>
    <xdr:ext cx="534377" cy="259045"/>
    <xdr:sp macro="" textlink="">
      <xdr:nvSpPr>
        <xdr:cNvPr id="455" name="テキスト ボックス 454"/>
        <xdr:cNvSpPr txBox="1"/>
      </xdr:nvSpPr>
      <xdr:spPr>
        <a:xfrm>
          <a:off x="9372111" y="157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55845</xdr:rowOff>
    </xdr:from>
    <xdr:to>
      <xdr:col>15</xdr:col>
      <xdr:colOff>231775</xdr:colOff>
      <xdr:row>97</xdr:row>
      <xdr:rowOff>157445</xdr:rowOff>
    </xdr:to>
    <xdr:sp macro="" textlink="">
      <xdr:nvSpPr>
        <xdr:cNvPr id="461" name="円/楕円 460"/>
        <xdr:cNvSpPr/>
      </xdr:nvSpPr>
      <xdr:spPr>
        <a:xfrm>
          <a:off x="10426700" y="166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142222</xdr:rowOff>
    </xdr:from>
    <xdr:ext cx="469744" cy="259045"/>
    <xdr:sp macro="" textlink="">
      <xdr:nvSpPr>
        <xdr:cNvPr id="462" name="普通建設事業費 （ うち更新整備　）該当値テキスト"/>
        <xdr:cNvSpPr txBox="1"/>
      </xdr:nvSpPr>
      <xdr:spPr>
        <a:xfrm>
          <a:off x="10528300" y="166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149250</xdr:rowOff>
    </xdr:from>
    <xdr:to>
      <xdr:col>14</xdr:col>
      <xdr:colOff>79375</xdr:colOff>
      <xdr:row>95</xdr:row>
      <xdr:rowOff>79400</xdr:rowOff>
    </xdr:to>
    <xdr:sp macro="" textlink="">
      <xdr:nvSpPr>
        <xdr:cNvPr id="463" name="円/楕円 462"/>
        <xdr:cNvSpPr/>
      </xdr:nvSpPr>
      <xdr:spPr>
        <a:xfrm>
          <a:off x="9588500" y="162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70527</xdr:rowOff>
    </xdr:from>
    <xdr:ext cx="534377" cy="259045"/>
    <xdr:sp macro="" textlink="">
      <xdr:nvSpPr>
        <xdr:cNvPr id="464" name="テキスト ボックス 463"/>
        <xdr:cNvSpPr txBox="1"/>
      </xdr:nvSpPr>
      <xdr:spPr>
        <a:xfrm>
          <a:off x="9372111" y="163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8" name="テキスト ボックス 47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80" name="テキスト ボックス 479"/>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2" name="テキスト ボックス 481"/>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4" name="テキスト ボックス 48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53289</xdr:rowOff>
    </xdr:from>
    <xdr:to>
      <xdr:col>23</xdr:col>
      <xdr:colOff>516889</xdr:colOff>
      <xdr:row>38</xdr:row>
      <xdr:rowOff>139700</xdr:rowOff>
    </xdr:to>
    <xdr:cxnSp macro="">
      <xdr:nvCxnSpPr>
        <xdr:cNvPr id="486" name="直線コネクタ 485"/>
        <xdr:cNvCxnSpPr/>
      </xdr:nvCxnSpPr>
      <xdr:spPr>
        <a:xfrm flipV="1">
          <a:off x="16317595" y="5882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171416</xdr:rowOff>
    </xdr:from>
    <xdr:ext cx="469744" cy="259045"/>
    <xdr:sp macro="" textlink="">
      <xdr:nvSpPr>
        <xdr:cNvPr id="489" name="災害復旧事業費最大値テキスト"/>
        <xdr:cNvSpPr txBox="1"/>
      </xdr:nvSpPr>
      <xdr:spPr>
        <a:xfrm>
          <a:off x="16370300" y="56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34</xdr:row>
      <xdr:rowOff>53289</xdr:rowOff>
    </xdr:from>
    <xdr:to>
      <xdr:col>23</xdr:col>
      <xdr:colOff>606425</xdr:colOff>
      <xdr:row>34</xdr:row>
      <xdr:rowOff>53289</xdr:rowOff>
    </xdr:to>
    <xdr:cxnSp macro="">
      <xdr:nvCxnSpPr>
        <xdr:cNvPr id="490" name="直線コネクタ 489"/>
        <xdr:cNvCxnSpPr/>
      </xdr:nvCxnSpPr>
      <xdr:spPr>
        <a:xfrm>
          <a:off x="16230600" y="58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107238</xdr:rowOff>
    </xdr:from>
    <xdr:to>
      <xdr:col>23</xdr:col>
      <xdr:colOff>517525</xdr:colOff>
      <xdr:row>38</xdr:row>
      <xdr:rowOff>115012</xdr:rowOff>
    </xdr:to>
    <xdr:cxnSp macro="">
      <xdr:nvCxnSpPr>
        <xdr:cNvPr id="491" name="直線コネクタ 490"/>
        <xdr:cNvCxnSpPr/>
      </xdr:nvCxnSpPr>
      <xdr:spPr>
        <a:xfrm>
          <a:off x="15481300" y="6622338"/>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148353</xdr:rowOff>
    </xdr:from>
    <xdr:ext cx="378565" cy="259045"/>
    <xdr:sp macro="" textlink="">
      <xdr:nvSpPr>
        <xdr:cNvPr id="492" name="災害復旧事業費平均値テキスト"/>
        <xdr:cNvSpPr txBox="1"/>
      </xdr:nvSpPr>
      <xdr:spPr>
        <a:xfrm>
          <a:off x="16370300" y="6320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493" name="フローチャート : 判断 492"/>
        <xdr:cNvSpPr/>
      </xdr:nvSpPr>
      <xdr:spPr>
        <a:xfrm>
          <a:off x="162687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106782</xdr:rowOff>
    </xdr:from>
    <xdr:to>
      <xdr:col>22</xdr:col>
      <xdr:colOff>365125</xdr:colOff>
      <xdr:row>38</xdr:row>
      <xdr:rowOff>107238</xdr:rowOff>
    </xdr:to>
    <xdr:cxnSp macro="">
      <xdr:nvCxnSpPr>
        <xdr:cNvPr id="494" name="直線コネクタ 493"/>
        <xdr:cNvCxnSpPr/>
      </xdr:nvCxnSpPr>
      <xdr:spPr>
        <a:xfrm>
          <a:off x="14592300" y="662188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92101</xdr:rowOff>
    </xdr:from>
    <xdr:to>
      <xdr:col>22</xdr:col>
      <xdr:colOff>415925</xdr:colOff>
      <xdr:row>34</xdr:row>
      <xdr:rowOff>22251</xdr:rowOff>
    </xdr:to>
    <xdr:sp macro="" textlink="">
      <xdr:nvSpPr>
        <xdr:cNvPr id="495" name="フローチャート : 判断 494"/>
        <xdr:cNvSpPr/>
      </xdr:nvSpPr>
      <xdr:spPr>
        <a:xfrm>
          <a:off x="15430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38778</xdr:rowOff>
    </xdr:from>
    <xdr:ext cx="469744" cy="259045"/>
    <xdr:sp macro="" textlink="">
      <xdr:nvSpPr>
        <xdr:cNvPr id="496" name="テキスト ボックス 495"/>
        <xdr:cNvSpPr txBox="1"/>
      </xdr:nvSpPr>
      <xdr:spPr>
        <a:xfrm>
          <a:off x="15246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106782</xdr:rowOff>
    </xdr:from>
    <xdr:to>
      <xdr:col>21</xdr:col>
      <xdr:colOff>161925</xdr:colOff>
      <xdr:row>38</xdr:row>
      <xdr:rowOff>134671</xdr:rowOff>
    </xdr:to>
    <xdr:cxnSp macro="">
      <xdr:nvCxnSpPr>
        <xdr:cNvPr id="497" name="直線コネクタ 496"/>
        <xdr:cNvCxnSpPr/>
      </xdr:nvCxnSpPr>
      <xdr:spPr>
        <a:xfrm flipV="1">
          <a:off x="13703300" y="662188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3861</xdr:rowOff>
    </xdr:from>
    <xdr:to>
      <xdr:col>21</xdr:col>
      <xdr:colOff>212725</xdr:colOff>
      <xdr:row>30</xdr:row>
      <xdr:rowOff>105461</xdr:rowOff>
    </xdr:to>
    <xdr:sp macro="" textlink="">
      <xdr:nvSpPr>
        <xdr:cNvPr id="498" name="フローチャート : 判断 497"/>
        <xdr:cNvSpPr/>
      </xdr:nvSpPr>
      <xdr:spPr>
        <a:xfrm>
          <a:off x="14541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28</xdr:row>
      <xdr:rowOff>121988</xdr:rowOff>
    </xdr:from>
    <xdr:ext cx="469744" cy="259045"/>
    <xdr:sp macro="" textlink="">
      <xdr:nvSpPr>
        <xdr:cNvPr id="499" name="テキスト ボックス 498"/>
        <xdr:cNvSpPr txBox="1"/>
      </xdr:nvSpPr>
      <xdr:spPr>
        <a:xfrm>
          <a:off x="14357427"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33172</xdr:rowOff>
    </xdr:from>
    <xdr:to>
      <xdr:col>19</xdr:col>
      <xdr:colOff>644525</xdr:colOff>
      <xdr:row>38</xdr:row>
      <xdr:rowOff>134671</xdr:rowOff>
    </xdr:to>
    <xdr:cxnSp macro="">
      <xdr:nvCxnSpPr>
        <xdr:cNvPr id="500" name="直線コネクタ 499"/>
        <xdr:cNvCxnSpPr/>
      </xdr:nvCxnSpPr>
      <xdr:spPr>
        <a:xfrm>
          <a:off x="12814300" y="6548272"/>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14376</xdr:rowOff>
    </xdr:from>
    <xdr:to>
      <xdr:col>20</xdr:col>
      <xdr:colOff>9525</xdr:colOff>
      <xdr:row>30</xdr:row>
      <xdr:rowOff>115976</xdr:rowOff>
    </xdr:to>
    <xdr:sp macro="" textlink="">
      <xdr:nvSpPr>
        <xdr:cNvPr id="501" name="フローチャート : 判断 500"/>
        <xdr:cNvSpPr/>
      </xdr:nvSpPr>
      <xdr:spPr>
        <a:xfrm>
          <a:off x="13652500" y="515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132503</xdr:rowOff>
    </xdr:from>
    <xdr:ext cx="469744" cy="259045"/>
    <xdr:sp macro="" textlink="">
      <xdr:nvSpPr>
        <xdr:cNvPr id="502" name="テキスト ボックス 501"/>
        <xdr:cNvSpPr txBox="1"/>
      </xdr:nvSpPr>
      <xdr:spPr>
        <a:xfrm>
          <a:off x="13468427" y="49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503" name="フローチャート : 判断 502"/>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103243</xdr:rowOff>
    </xdr:from>
    <xdr:ext cx="469744" cy="259045"/>
    <xdr:sp macro="" textlink="">
      <xdr:nvSpPr>
        <xdr:cNvPr id="504" name="テキスト ボックス 503"/>
        <xdr:cNvSpPr txBox="1"/>
      </xdr:nvSpPr>
      <xdr:spPr>
        <a:xfrm>
          <a:off x="12579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64212</xdr:rowOff>
    </xdr:from>
    <xdr:to>
      <xdr:col>23</xdr:col>
      <xdr:colOff>568325</xdr:colOff>
      <xdr:row>38</xdr:row>
      <xdr:rowOff>165812</xdr:rowOff>
    </xdr:to>
    <xdr:sp macro="" textlink="">
      <xdr:nvSpPr>
        <xdr:cNvPr id="510" name="円/楕円 509"/>
        <xdr:cNvSpPr/>
      </xdr:nvSpPr>
      <xdr:spPr>
        <a:xfrm>
          <a:off x="162687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150589</xdr:rowOff>
    </xdr:from>
    <xdr:ext cx="313932" cy="259045"/>
    <xdr:sp macro="" textlink="">
      <xdr:nvSpPr>
        <xdr:cNvPr id="511" name="災害復旧事業費該当値テキスト"/>
        <xdr:cNvSpPr txBox="1"/>
      </xdr:nvSpPr>
      <xdr:spPr>
        <a:xfrm>
          <a:off x="16370300" y="6494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56438</xdr:rowOff>
    </xdr:from>
    <xdr:to>
      <xdr:col>22</xdr:col>
      <xdr:colOff>415925</xdr:colOff>
      <xdr:row>38</xdr:row>
      <xdr:rowOff>158038</xdr:rowOff>
    </xdr:to>
    <xdr:sp macro="" textlink="">
      <xdr:nvSpPr>
        <xdr:cNvPr id="512" name="円/楕円 511"/>
        <xdr:cNvSpPr/>
      </xdr:nvSpPr>
      <xdr:spPr>
        <a:xfrm>
          <a:off x="15430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149165</xdr:rowOff>
    </xdr:from>
    <xdr:ext cx="313932" cy="259045"/>
    <xdr:sp macro="" textlink="">
      <xdr:nvSpPr>
        <xdr:cNvPr id="513" name="テキスト ボックス 512"/>
        <xdr:cNvSpPr txBox="1"/>
      </xdr:nvSpPr>
      <xdr:spPr>
        <a:xfrm>
          <a:off x="15324333" y="6664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55982</xdr:rowOff>
    </xdr:from>
    <xdr:to>
      <xdr:col>21</xdr:col>
      <xdr:colOff>212725</xdr:colOff>
      <xdr:row>38</xdr:row>
      <xdr:rowOff>157582</xdr:rowOff>
    </xdr:to>
    <xdr:sp macro="" textlink="">
      <xdr:nvSpPr>
        <xdr:cNvPr id="514" name="円/楕円 513"/>
        <xdr:cNvSpPr/>
      </xdr:nvSpPr>
      <xdr:spPr>
        <a:xfrm>
          <a:off x="14541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148709</xdr:rowOff>
    </xdr:from>
    <xdr:ext cx="313932" cy="259045"/>
    <xdr:sp macro="" textlink="">
      <xdr:nvSpPr>
        <xdr:cNvPr id="515" name="テキスト ボックス 514"/>
        <xdr:cNvSpPr txBox="1"/>
      </xdr:nvSpPr>
      <xdr:spPr>
        <a:xfrm>
          <a:off x="14435333" y="6663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83871</xdr:rowOff>
    </xdr:from>
    <xdr:to>
      <xdr:col>20</xdr:col>
      <xdr:colOff>9525</xdr:colOff>
      <xdr:row>39</xdr:row>
      <xdr:rowOff>14021</xdr:rowOff>
    </xdr:to>
    <xdr:sp macro="" textlink="">
      <xdr:nvSpPr>
        <xdr:cNvPr id="516" name="円/楕円 515"/>
        <xdr:cNvSpPr/>
      </xdr:nvSpPr>
      <xdr:spPr>
        <a:xfrm>
          <a:off x="13652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5148</xdr:rowOff>
    </xdr:from>
    <xdr:ext cx="313932" cy="259045"/>
    <xdr:sp macro="" textlink="">
      <xdr:nvSpPr>
        <xdr:cNvPr id="517" name="テキスト ボックス 516"/>
        <xdr:cNvSpPr txBox="1"/>
      </xdr:nvSpPr>
      <xdr:spPr>
        <a:xfrm>
          <a:off x="13546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153822</xdr:rowOff>
    </xdr:from>
    <xdr:to>
      <xdr:col>18</xdr:col>
      <xdr:colOff>492125</xdr:colOff>
      <xdr:row>38</xdr:row>
      <xdr:rowOff>83972</xdr:rowOff>
    </xdr:to>
    <xdr:sp macro="" textlink="">
      <xdr:nvSpPr>
        <xdr:cNvPr id="518" name="円/楕円 517"/>
        <xdr:cNvSpPr/>
      </xdr:nvSpPr>
      <xdr:spPr>
        <a:xfrm>
          <a:off x="12763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75099</xdr:rowOff>
    </xdr:from>
    <xdr:ext cx="378565" cy="259045"/>
    <xdr:sp macro="" textlink="">
      <xdr:nvSpPr>
        <xdr:cNvPr id="519" name="テキスト ボックス 518"/>
        <xdr:cNvSpPr txBox="1"/>
      </xdr:nvSpPr>
      <xdr:spPr>
        <a:xfrm>
          <a:off x="12625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6" name="テキスト ボックス 58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8" name="テキスト ボックス 58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2" name="直線コネクタ 591"/>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3"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4" name="直線コネクタ 593"/>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5"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6" name="直線コネクタ 595"/>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153397</xdr:rowOff>
    </xdr:from>
    <xdr:to>
      <xdr:col>23</xdr:col>
      <xdr:colOff>517525</xdr:colOff>
      <xdr:row>77</xdr:row>
      <xdr:rowOff>41039</xdr:rowOff>
    </xdr:to>
    <xdr:cxnSp macro="">
      <xdr:nvCxnSpPr>
        <xdr:cNvPr id="597" name="直線コネクタ 596"/>
        <xdr:cNvCxnSpPr/>
      </xdr:nvCxnSpPr>
      <xdr:spPr>
        <a:xfrm>
          <a:off x="15481300" y="13183597"/>
          <a:ext cx="8382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103128</xdr:rowOff>
    </xdr:from>
    <xdr:ext cx="534377" cy="259045"/>
    <xdr:sp macro="" textlink="">
      <xdr:nvSpPr>
        <xdr:cNvPr id="598" name="公債費平均値テキスト"/>
        <xdr:cNvSpPr txBox="1"/>
      </xdr:nvSpPr>
      <xdr:spPr>
        <a:xfrm>
          <a:off x="16370300" y="1279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599" name="フローチャート : 判断 598"/>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106038</xdr:rowOff>
    </xdr:from>
    <xdr:to>
      <xdr:col>22</xdr:col>
      <xdr:colOff>365125</xdr:colOff>
      <xdr:row>76</xdr:row>
      <xdr:rowOff>153397</xdr:rowOff>
    </xdr:to>
    <xdr:cxnSp macro="">
      <xdr:nvCxnSpPr>
        <xdr:cNvPr id="600" name="直線コネクタ 599"/>
        <xdr:cNvCxnSpPr/>
      </xdr:nvCxnSpPr>
      <xdr:spPr>
        <a:xfrm>
          <a:off x="14592300" y="13136238"/>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1" name="フローチャート : 判断 600"/>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2" name="テキスト ボックス 601"/>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94438</xdr:rowOff>
    </xdr:from>
    <xdr:to>
      <xdr:col>21</xdr:col>
      <xdr:colOff>161925</xdr:colOff>
      <xdr:row>76</xdr:row>
      <xdr:rowOff>106038</xdr:rowOff>
    </xdr:to>
    <xdr:cxnSp macro="">
      <xdr:nvCxnSpPr>
        <xdr:cNvPr id="603" name="直線コネクタ 602"/>
        <xdr:cNvCxnSpPr/>
      </xdr:nvCxnSpPr>
      <xdr:spPr>
        <a:xfrm>
          <a:off x="13703300" y="13124638"/>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4" name="フローチャート : 判断 603"/>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165898</xdr:rowOff>
    </xdr:from>
    <xdr:ext cx="534377" cy="259045"/>
    <xdr:sp macro="" textlink="">
      <xdr:nvSpPr>
        <xdr:cNvPr id="605" name="テキスト ボックス 604"/>
        <xdr:cNvSpPr txBox="1"/>
      </xdr:nvSpPr>
      <xdr:spPr>
        <a:xfrm>
          <a:off x="14325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90151</xdr:rowOff>
    </xdr:from>
    <xdr:to>
      <xdr:col>19</xdr:col>
      <xdr:colOff>644525</xdr:colOff>
      <xdr:row>76</xdr:row>
      <xdr:rowOff>94438</xdr:rowOff>
    </xdr:to>
    <xdr:cxnSp macro="">
      <xdr:nvCxnSpPr>
        <xdr:cNvPr id="606" name="直線コネクタ 605"/>
        <xdr:cNvCxnSpPr/>
      </xdr:nvCxnSpPr>
      <xdr:spPr>
        <a:xfrm>
          <a:off x="12814300" y="13120351"/>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7" name="フローチャート : 判断 606"/>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08" name="テキスト ボックス 607"/>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9" name="フローチャート : 判断 608"/>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10" name="テキスト ボックス 609"/>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161689</xdr:rowOff>
    </xdr:from>
    <xdr:to>
      <xdr:col>23</xdr:col>
      <xdr:colOff>568325</xdr:colOff>
      <xdr:row>77</xdr:row>
      <xdr:rowOff>91839</xdr:rowOff>
    </xdr:to>
    <xdr:sp macro="" textlink="">
      <xdr:nvSpPr>
        <xdr:cNvPr id="616" name="円/楕円 615"/>
        <xdr:cNvSpPr/>
      </xdr:nvSpPr>
      <xdr:spPr>
        <a:xfrm>
          <a:off x="16268700" y="131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76616</xdr:rowOff>
    </xdr:from>
    <xdr:ext cx="534377" cy="259045"/>
    <xdr:sp macro="" textlink="">
      <xdr:nvSpPr>
        <xdr:cNvPr id="617" name="公債費該当値テキスト"/>
        <xdr:cNvSpPr txBox="1"/>
      </xdr:nvSpPr>
      <xdr:spPr>
        <a:xfrm>
          <a:off x="16370300" y="131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102597</xdr:rowOff>
    </xdr:from>
    <xdr:to>
      <xdr:col>22</xdr:col>
      <xdr:colOff>415925</xdr:colOff>
      <xdr:row>77</xdr:row>
      <xdr:rowOff>32747</xdr:rowOff>
    </xdr:to>
    <xdr:sp macro="" textlink="">
      <xdr:nvSpPr>
        <xdr:cNvPr id="618" name="円/楕円 617"/>
        <xdr:cNvSpPr/>
      </xdr:nvSpPr>
      <xdr:spPr>
        <a:xfrm>
          <a:off x="15430500" y="131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23874</xdr:rowOff>
    </xdr:from>
    <xdr:ext cx="534377" cy="259045"/>
    <xdr:sp macro="" textlink="">
      <xdr:nvSpPr>
        <xdr:cNvPr id="619" name="テキスト ボックス 618"/>
        <xdr:cNvSpPr txBox="1"/>
      </xdr:nvSpPr>
      <xdr:spPr>
        <a:xfrm>
          <a:off x="15214111" y="132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55238</xdr:rowOff>
    </xdr:from>
    <xdr:to>
      <xdr:col>21</xdr:col>
      <xdr:colOff>212725</xdr:colOff>
      <xdr:row>76</xdr:row>
      <xdr:rowOff>156838</xdr:rowOff>
    </xdr:to>
    <xdr:sp macro="" textlink="">
      <xdr:nvSpPr>
        <xdr:cNvPr id="620" name="円/楕円 619"/>
        <xdr:cNvSpPr/>
      </xdr:nvSpPr>
      <xdr:spPr>
        <a:xfrm>
          <a:off x="14541500" y="130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147965</xdr:rowOff>
    </xdr:from>
    <xdr:ext cx="534377" cy="259045"/>
    <xdr:sp macro="" textlink="">
      <xdr:nvSpPr>
        <xdr:cNvPr id="621" name="テキスト ボックス 620"/>
        <xdr:cNvSpPr txBox="1"/>
      </xdr:nvSpPr>
      <xdr:spPr>
        <a:xfrm>
          <a:off x="14325111" y="131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43638</xdr:rowOff>
    </xdr:from>
    <xdr:to>
      <xdr:col>20</xdr:col>
      <xdr:colOff>9525</xdr:colOff>
      <xdr:row>76</xdr:row>
      <xdr:rowOff>145238</xdr:rowOff>
    </xdr:to>
    <xdr:sp macro="" textlink="">
      <xdr:nvSpPr>
        <xdr:cNvPr id="622" name="円/楕円 621"/>
        <xdr:cNvSpPr/>
      </xdr:nvSpPr>
      <xdr:spPr>
        <a:xfrm>
          <a:off x="136525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136365</xdr:rowOff>
    </xdr:from>
    <xdr:ext cx="534377" cy="259045"/>
    <xdr:sp macro="" textlink="">
      <xdr:nvSpPr>
        <xdr:cNvPr id="623" name="テキスト ボックス 622"/>
        <xdr:cNvSpPr txBox="1"/>
      </xdr:nvSpPr>
      <xdr:spPr>
        <a:xfrm>
          <a:off x="13436111" y="131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39351</xdr:rowOff>
    </xdr:from>
    <xdr:to>
      <xdr:col>18</xdr:col>
      <xdr:colOff>492125</xdr:colOff>
      <xdr:row>76</xdr:row>
      <xdr:rowOff>140951</xdr:rowOff>
    </xdr:to>
    <xdr:sp macro="" textlink="">
      <xdr:nvSpPr>
        <xdr:cNvPr id="624" name="円/楕円 623"/>
        <xdr:cNvSpPr/>
      </xdr:nvSpPr>
      <xdr:spPr>
        <a:xfrm>
          <a:off x="12763500" y="130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132078</xdr:rowOff>
    </xdr:from>
    <xdr:ext cx="534377" cy="259045"/>
    <xdr:sp macro="" textlink="">
      <xdr:nvSpPr>
        <xdr:cNvPr id="625" name="テキスト ボックス 624"/>
        <xdr:cNvSpPr txBox="1"/>
      </xdr:nvSpPr>
      <xdr:spPr>
        <a:xfrm>
          <a:off x="12547111" y="131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6" name="直線コネクタ 63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7" name="テキスト ボックス 63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8" name="直線コネクタ 63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9" name="テキスト ボックス 63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0" name="直線コネクタ 63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1" name="テキスト ボックス 64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2" name="直線コネクタ 64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3" name="テキスト ボックス 64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4" name="直線コネクタ 64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5" name="テキスト ボックス 64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6" name="直線コネクタ 64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7" name="テキスト ボックス 64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51" name="直線コネクタ 650"/>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2"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3" name="直線コネクタ 652"/>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4"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5" name="直線コネクタ 654"/>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119061</xdr:rowOff>
    </xdr:from>
    <xdr:to>
      <xdr:col>23</xdr:col>
      <xdr:colOff>517525</xdr:colOff>
      <xdr:row>97</xdr:row>
      <xdr:rowOff>146166</xdr:rowOff>
    </xdr:to>
    <xdr:cxnSp macro="">
      <xdr:nvCxnSpPr>
        <xdr:cNvPr id="656" name="直線コネクタ 655"/>
        <xdr:cNvCxnSpPr/>
      </xdr:nvCxnSpPr>
      <xdr:spPr>
        <a:xfrm>
          <a:off x="15481300" y="16578261"/>
          <a:ext cx="838200" cy="19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42804</xdr:rowOff>
    </xdr:from>
    <xdr:ext cx="534377" cy="259045"/>
    <xdr:sp macro="" textlink="">
      <xdr:nvSpPr>
        <xdr:cNvPr id="657" name="積立金平均値テキスト"/>
        <xdr:cNvSpPr txBox="1"/>
      </xdr:nvSpPr>
      <xdr:spPr>
        <a:xfrm>
          <a:off x="16370300" y="165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8" name="フローチャート : 判断 657"/>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119061</xdr:rowOff>
    </xdr:from>
    <xdr:to>
      <xdr:col>22</xdr:col>
      <xdr:colOff>365125</xdr:colOff>
      <xdr:row>97</xdr:row>
      <xdr:rowOff>63903</xdr:rowOff>
    </xdr:to>
    <xdr:cxnSp macro="">
      <xdr:nvCxnSpPr>
        <xdr:cNvPr id="659" name="直線コネクタ 658"/>
        <xdr:cNvCxnSpPr/>
      </xdr:nvCxnSpPr>
      <xdr:spPr>
        <a:xfrm flipV="1">
          <a:off x="14592300" y="16578261"/>
          <a:ext cx="8890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60" name="フローチャート : 判断 659"/>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25102</xdr:rowOff>
    </xdr:from>
    <xdr:ext cx="469744" cy="259045"/>
    <xdr:sp macro="" textlink="">
      <xdr:nvSpPr>
        <xdr:cNvPr id="661" name="テキスト ボックス 660"/>
        <xdr:cNvSpPr txBox="1"/>
      </xdr:nvSpPr>
      <xdr:spPr>
        <a:xfrm>
          <a:off x="15246427"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63903</xdr:rowOff>
    </xdr:from>
    <xdr:to>
      <xdr:col>21</xdr:col>
      <xdr:colOff>161925</xdr:colOff>
      <xdr:row>98</xdr:row>
      <xdr:rowOff>18379</xdr:rowOff>
    </xdr:to>
    <xdr:cxnSp macro="">
      <xdr:nvCxnSpPr>
        <xdr:cNvPr id="662" name="直線コネクタ 661"/>
        <xdr:cNvCxnSpPr/>
      </xdr:nvCxnSpPr>
      <xdr:spPr>
        <a:xfrm flipV="1">
          <a:off x="13703300" y="16694553"/>
          <a:ext cx="889000" cy="12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3" name="フローチャート : 判断 662"/>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4" name="テキスト ボックス 663"/>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18379</xdr:rowOff>
    </xdr:from>
    <xdr:to>
      <xdr:col>19</xdr:col>
      <xdr:colOff>644525</xdr:colOff>
      <xdr:row>98</xdr:row>
      <xdr:rowOff>77031</xdr:rowOff>
    </xdr:to>
    <xdr:cxnSp macro="">
      <xdr:nvCxnSpPr>
        <xdr:cNvPr id="665" name="直線コネクタ 664"/>
        <xdr:cNvCxnSpPr/>
      </xdr:nvCxnSpPr>
      <xdr:spPr>
        <a:xfrm flipV="1">
          <a:off x="12814300" y="16820479"/>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6" name="フローチャート : 判断 665"/>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7" name="テキスト ボックス 666"/>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8" name="フローチャート : 判断 667"/>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49750</xdr:rowOff>
    </xdr:from>
    <xdr:ext cx="469744" cy="259045"/>
    <xdr:sp macro="" textlink="">
      <xdr:nvSpPr>
        <xdr:cNvPr id="669" name="テキスト ボックス 668"/>
        <xdr:cNvSpPr txBox="1"/>
      </xdr:nvSpPr>
      <xdr:spPr>
        <a:xfrm>
          <a:off x="12579427" y="1650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95366</xdr:rowOff>
    </xdr:from>
    <xdr:to>
      <xdr:col>23</xdr:col>
      <xdr:colOff>568325</xdr:colOff>
      <xdr:row>98</xdr:row>
      <xdr:rowOff>25516</xdr:rowOff>
    </xdr:to>
    <xdr:sp macro="" textlink="">
      <xdr:nvSpPr>
        <xdr:cNvPr id="675" name="円/楕円 674"/>
        <xdr:cNvSpPr/>
      </xdr:nvSpPr>
      <xdr:spPr>
        <a:xfrm>
          <a:off x="16268700" y="167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73793</xdr:rowOff>
    </xdr:from>
    <xdr:ext cx="469744" cy="259045"/>
    <xdr:sp macro="" textlink="">
      <xdr:nvSpPr>
        <xdr:cNvPr id="676" name="積立金該当値テキスト"/>
        <xdr:cNvSpPr txBox="1"/>
      </xdr:nvSpPr>
      <xdr:spPr>
        <a:xfrm>
          <a:off x="16370300" y="1670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68261</xdr:rowOff>
    </xdr:from>
    <xdr:to>
      <xdr:col>22</xdr:col>
      <xdr:colOff>415925</xdr:colOff>
      <xdr:row>96</xdr:row>
      <xdr:rowOff>169861</xdr:rowOff>
    </xdr:to>
    <xdr:sp macro="" textlink="">
      <xdr:nvSpPr>
        <xdr:cNvPr id="677" name="円/楕円 676"/>
        <xdr:cNvSpPr/>
      </xdr:nvSpPr>
      <xdr:spPr>
        <a:xfrm>
          <a:off x="15430500" y="165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14938</xdr:rowOff>
    </xdr:from>
    <xdr:ext cx="534377" cy="259045"/>
    <xdr:sp macro="" textlink="">
      <xdr:nvSpPr>
        <xdr:cNvPr id="678" name="テキスト ボックス 677"/>
        <xdr:cNvSpPr txBox="1"/>
      </xdr:nvSpPr>
      <xdr:spPr>
        <a:xfrm>
          <a:off x="15214111" y="163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13103</xdr:rowOff>
    </xdr:from>
    <xdr:to>
      <xdr:col>21</xdr:col>
      <xdr:colOff>212725</xdr:colOff>
      <xdr:row>97</xdr:row>
      <xdr:rowOff>114703</xdr:rowOff>
    </xdr:to>
    <xdr:sp macro="" textlink="">
      <xdr:nvSpPr>
        <xdr:cNvPr id="679" name="円/楕円 678"/>
        <xdr:cNvSpPr/>
      </xdr:nvSpPr>
      <xdr:spPr>
        <a:xfrm>
          <a:off x="14541500" y="166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105830</xdr:rowOff>
    </xdr:from>
    <xdr:ext cx="534377" cy="259045"/>
    <xdr:sp macro="" textlink="">
      <xdr:nvSpPr>
        <xdr:cNvPr id="680" name="テキスト ボックス 679"/>
        <xdr:cNvSpPr txBox="1"/>
      </xdr:nvSpPr>
      <xdr:spPr>
        <a:xfrm>
          <a:off x="14325111" y="1673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139029</xdr:rowOff>
    </xdr:from>
    <xdr:to>
      <xdr:col>20</xdr:col>
      <xdr:colOff>9525</xdr:colOff>
      <xdr:row>98</xdr:row>
      <xdr:rowOff>69179</xdr:rowOff>
    </xdr:to>
    <xdr:sp macro="" textlink="">
      <xdr:nvSpPr>
        <xdr:cNvPr id="681" name="円/楕円 680"/>
        <xdr:cNvSpPr/>
      </xdr:nvSpPr>
      <xdr:spPr>
        <a:xfrm>
          <a:off x="13652500" y="167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60306</xdr:rowOff>
    </xdr:from>
    <xdr:ext cx="469744" cy="259045"/>
    <xdr:sp macro="" textlink="">
      <xdr:nvSpPr>
        <xdr:cNvPr id="682" name="テキスト ボックス 681"/>
        <xdr:cNvSpPr txBox="1"/>
      </xdr:nvSpPr>
      <xdr:spPr>
        <a:xfrm>
          <a:off x="13468427" y="1686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26231</xdr:rowOff>
    </xdr:from>
    <xdr:to>
      <xdr:col>18</xdr:col>
      <xdr:colOff>492125</xdr:colOff>
      <xdr:row>98</xdr:row>
      <xdr:rowOff>127831</xdr:rowOff>
    </xdr:to>
    <xdr:sp macro="" textlink="">
      <xdr:nvSpPr>
        <xdr:cNvPr id="683" name="円/楕円 682"/>
        <xdr:cNvSpPr/>
      </xdr:nvSpPr>
      <xdr:spPr>
        <a:xfrm>
          <a:off x="12763500" y="1682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118958</xdr:rowOff>
    </xdr:from>
    <xdr:ext cx="469744" cy="259045"/>
    <xdr:sp macro="" textlink="">
      <xdr:nvSpPr>
        <xdr:cNvPr id="684" name="テキスト ボックス 683"/>
        <xdr:cNvSpPr txBox="1"/>
      </xdr:nvSpPr>
      <xdr:spPr>
        <a:xfrm>
          <a:off x="12579427" y="1692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6" name="テキスト ボックス 70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10" name="直線コネクタ 709"/>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3"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4" name="直線コネクタ 713"/>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16"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7" name="フローチャート : 判断 716"/>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9" name="フローチャート : 判断 718"/>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20" name="テキスト ボックス 719"/>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2" name="フローチャート : 判断 721"/>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3" name="テキスト ボックス 722"/>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5" name="フローチャート : 判断 724"/>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6" name="テキスト ボックス 725"/>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7" name="フローチャート : 判断 726"/>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114281</xdr:rowOff>
    </xdr:from>
    <xdr:ext cx="378565" cy="259045"/>
    <xdr:sp macro="" textlink="">
      <xdr:nvSpPr>
        <xdr:cNvPr id="728" name="テキスト ボックス 727"/>
        <xdr:cNvSpPr txBox="1"/>
      </xdr:nvSpPr>
      <xdr:spPr>
        <a:xfrm>
          <a:off x="18467017" y="628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5" name="直線コネクタ 764"/>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8"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9" name="直線コネクタ 768"/>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123276</xdr:rowOff>
    </xdr:from>
    <xdr:ext cx="469744" cy="259045"/>
    <xdr:sp macro="" textlink="">
      <xdr:nvSpPr>
        <xdr:cNvPr id="771" name="貸付金平均値テキスト"/>
        <xdr:cNvSpPr txBox="1"/>
      </xdr:nvSpPr>
      <xdr:spPr>
        <a:xfrm>
          <a:off x="22212300" y="9724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2" name="フローチャート : 判断 771"/>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4" name="フローチャート : 判断 773"/>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59352</xdr:rowOff>
    </xdr:from>
    <xdr:ext cx="469744" cy="259045"/>
    <xdr:sp macro="" textlink="">
      <xdr:nvSpPr>
        <xdr:cNvPr id="775" name="テキスト ボックス 774"/>
        <xdr:cNvSpPr txBox="1"/>
      </xdr:nvSpPr>
      <xdr:spPr>
        <a:xfrm>
          <a:off x="21088427" y="96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7" name="フローチャート : 判断 776"/>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71238</xdr:rowOff>
    </xdr:from>
    <xdr:ext cx="469744" cy="259045"/>
    <xdr:sp macro="" textlink="">
      <xdr:nvSpPr>
        <xdr:cNvPr id="778" name="テキスト ボックス 777"/>
        <xdr:cNvSpPr txBox="1"/>
      </xdr:nvSpPr>
      <xdr:spPr>
        <a:xfrm>
          <a:off x="20199427" y="96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0" name="フローチャート : 判断 779"/>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64403</xdr:rowOff>
    </xdr:from>
    <xdr:ext cx="469744" cy="259045"/>
    <xdr:sp macro="" textlink="">
      <xdr:nvSpPr>
        <xdr:cNvPr id="781" name="テキスト ボックス 780"/>
        <xdr:cNvSpPr txBox="1"/>
      </xdr:nvSpPr>
      <xdr:spPr>
        <a:xfrm>
          <a:off x="19310427" y="96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2" name="フローチャート : 判断 781"/>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36537</xdr:rowOff>
    </xdr:from>
    <xdr:ext cx="469744" cy="259045"/>
    <xdr:sp macro="" textlink="">
      <xdr:nvSpPr>
        <xdr:cNvPr id="783" name="テキスト ボックス 782"/>
        <xdr:cNvSpPr txBox="1"/>
      </xdr:nvSpPr>
      <xdr:spPr>
        <a:xfrm>
          <a:off x="18421427" y="9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9" name="テキスト ボックス 80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9" name="テキスト ボックス 81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3" name="直線コネクタ 822"/>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4"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5" name="直線コネクタ 824"/>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6"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7" name="直線コネクタ 826"/>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166218</xdr:rowOff>
    </xdr:from>
    <xdr:to>
      <xdr:col>32</xdr:col>
      <xdr:colOff>187325</xdr:colOff>
      <xdr:row>75</xdr:row>
      <xdr:rowOff>51194</xdr:rowOff>
    </xdr:to>
    <xdr:cxnSp macro="">
      <xdr:nvCxnSpPr>
        <xdr:cNvPr id="828" name="直線コネクタ 827"/>
        <xdr:cNvCxnSpPr/>
      </xdr:nvCxnSpPr>
      <xdr:spPr>
        <a:xfrm flipV="1">
          <a:off x="21323300" y="12853518"/>
          <a:ext cx="8382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113542</xdr:rowOff>
    </xdr:from>
    <xdr:ext cx="534377" cy="259045"/>
    <xdr:sp macro="" textlink="">
      <xdr:nvSpPr>
        <xdr:cNvPr id="829" name="繰出金平均値テキスト"/>
        <xdr:cNvSpPr txBox="1"/>
      </xdr:nvSpPr>
      <xdr:spPr>
        <a:xfrm>
          <a:off x="22212300" y="12800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30" name="フローチャート : 判断 829"/>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48679</xdr:rowOff>
    </xdr:from>
    <xdr:to>
      <xdr:col>31</xdr:col>
      <xdr:colOff>34925</xdr:colOff>
      <xdr:row>75</xdr:row>
      <xdr:rowOff>51194</xdr:rowOff>
    </xdr:to>
    <xdr:cxnSp macro="">
      <xdr:nvCxnSpPr>
        <xdr:cNvPr id="831" name="直線コネクタ 830"/>
        <xdr:cNvCxnSpPr/>
      </xdr:nvCxnSpPr>
      <xdr:spPr>
        <a:xfrm>
          <a:off x="20434300" y="1290742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2" name="フローチャート : 判断 831"/>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3" name="テキスト ボックス 832"/>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3035</xdr:rowOff>
    </xdr:from>
    <xdr:to>
      <xdr:col>29</xdr:col>
      <xdr:colOff>517525</xdr:colOff>
      <xdr:row>75</xdr:row>
      <xdr:rowOff>48679</xdr:rowOff>
    </xdr:to>
    <xdr:cxnSp macro="">
      <xdr:nvCxnSpPr>
        <xdr:cNvPr id="834" name="直線コネクタ 833"/>
        <xdr:cNvCxnSpPr/>
      </xdr:nvCxnSpPr>
      <xdr:spPr>
        <a:xfrm>
          <a:off x="19545300" y="1286178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5" name="フローチャート : 判断 834"/>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6" name="テキスト ボックス 835"/>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406</xdr:rowOff>
    </xdr:from>
    <xdr:to>
      <xdr:col>28</xdr:col>
      <xdr:colOff>314325</xdr:colOff>
      <xdr:row>75</xdr:row>
      <xdr:rowOff>3035</xdr:rowOff>
    </xdr:to>
    <xdr:cxnSp macro="">
      <xdr:nvCxnSpPr>
        <xdr:cNvPr id="837" name="直線コネクタ 836"/>
        <xdr:cNvCxnSpPr/>
      </xdr:nvCxnSpPr>
      <xdr:spPr>
        <a:xfrm>
          <a:off x="18656300" y="12859156"/>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8" name="フローチャート : 判断 837"/>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39" name="テキスト ボックス 838"/>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0" name="フローチャート : 判断 839"/>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20541</xdr:rowOff>
    </xdr:from>
    <xdr:ext cx="534377" cy="259045"/>
    <xdr:sp macro="" textlink="">
      <xdr:nvSpPr>
        <xdr:cNvPr id="841" name="テキスト ボックス 840"/>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115418</xdr:rowOff>
    </xdr:from>
    <xdr:to>
      <xdr:col>32</xdr:col>
      <xdr:colOff>238125</xdr:colOff>
      <xdr:row>75</xdr:row>
      <xdr:rowOff>45568</xdr:rowOff>
    </xdr:to>
    <xdr:sp macro="" textlink="">
      <xdr:nvSpPr>
        <xdr:cNvPr id="847" name="円/楕円 846"/>
        <xdr:cNvSpPr/>
      </xdr:nvSpPr>
      <xdr:spPr>
        <a:xfrm>
          <a:off x="22110700" y="128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138295</xdr:rowOff>
    </xdr:from>
    <xdr:ext cx="534377" cy="259045"/>
    <xdr:sp macro="" textlink="">
      <xdr:nvSpPr>
        <xdr:cNvPr id="848" name="繰出金該当値テキスト"/>
        <xdr:cNvSpPr txBox="1"/>
      </xdr:nvSpPr>
      <xdr:spPr>
        <a:xfrm>
          <a:off x="22212300" y="126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39,304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394</xdr:rowOff>
    </xdr:from>
    <xdr:to>
      <xdr:col>31</xdr:col>
      <xdr:colOff>85725</xdr:colOff>
      <xdr:row>75</xdr:row>
      <xdr:rowOff>101994</xdr:rowOff>
    </xdr:to>
    <xdr:sp macro="" textlink="">
      <xdr:nvSpPr>
        <xdr:cNvPr id="849" name="円/楕円 848"/>
        <xdr:cNvSpPr/>
      </xdr:nvSpPr>
      <xdr:spPr>
        <a:xfrm>
          <a:off x="21272500" y="128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118521</xdr:rowOff>
    </xdr:from>
    <xdr:ext cx="534377" cy="259045"/>
    <xdr:sp macro="" textlink="">
      <xdr:nvSpPr>
        <xdr:cNvPr id="850" name="テキスト ボックス 849"/>
        <xdr:cNvSpPr txBox="1"/>
      </xdr:nvSpPr>
      <xdr:spPr>
        <a:xfrm>
          <a:off x="21056111" y="126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169329</xdr:rowOff>
    </xdr:from>
    <xdr:to>
      <xdr:col>29</xdr:col>
      <xdr:colOff>568325</xdr:colOff>
      <xdr:row>75</xdr:row>
      <xdr:rowOff>99479</xdr:rowOff>
    </xdr:to>
    <xdr:sp macro="" textlink="">
      <xdr:nvSpPr>
        <xdr:cNvPr id="851" name="円/楕円 850"/>
        <xdr:cNvSpPr/>
      </xdr:nvSpPr>
      <xdr:spPr>
        <a:xfrm>
          <a:off x="20383500" y="128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116006</xdr:rowOff>
    </xdr:from>
    <xdr:ext cx="534377" cy="259045"/>
    <xdr:sp macro="" textlink="">
      <xdr:nvSpPr>
        <xdr:cNvPr id="852" name="テキスト ボックス 851"/>
        <xdr:cNvSpPr txBox="1"/>
      </xdr:nvSpPr>
      <xdr:spPr>
        <a:xfrm>
          <a:off x="20167111" y="126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123685</xdr:rowOff>
    </xdr:from>
    <xdr:to>
      <xdr:col>28</xdr:col>
      <xdr:colOff>365125</xdr:colOff>
      <xdr:row>75</xdr:row>
      <xdr:rowOff>53835</xdr:rowOff>
    </xdr:to>
    <xdr:sp macro="" textlink="">
      <xdr:nvSpPr>
        <xdr:cNvPr id="853" name="円/楕円 852"/>
        <xdr:cNvSpPr/>
      </xdr:nvSpPr>
      <xdr:spPr>
        <a:xfrm>
          <a:off x="19494500" y="128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70362</xdr:rowOff>
    </xdr:from>
    <xdr:ext cx="534377" cy="259045"/>
    <xdr:sp macro="" textlink="">
      <xdr:nvSpPr>
        <xdr:cNvPr id="854" name="テキスト ボックス 853"/>
        <xdr:cNvSpPr txBox="1"/>
      </xdr:nvSpPr>
      <xdr:spPr>
        <a:xfrm>
          <a:off x="19278111" y="1258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121056</xdr:rowOff>
    </xdr:from>
    <xdr:to>
      <xdr:col>27</xdr:col>
      <xdr:colOff>161925</xdr:colOff>
      <xdr:row>75</xdr:row>
      <xdr:rowOff>51206</xdr:rowOff>
    </xdr:to>
    <xdr:sp macro="" textlink="">
      <xdr:nvSpPr>
        <xdr:cNvPr id="855" name="円/楕円 854"/>
        <xdr:cNvSpPr/>
      </xdr:nvSpPr>
      <xdr:spPr>
        <a:xfrm>
          <a:off x="18605500" y="128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67733</xdr:rowOff>
    </xdr:from>
    <xdr:ext cx="534377" cy="259045"/>
    <xdr:sp macro="" textlink="">
      <xdr:nvSpPr>
        <xdr:cNvPr id="856" name="テキスト ボックス 855"/>
        <xdr:cNvSpPr txBox="1"/>
      </xdr:nvSpPr>
      <xdr:spPr>
        <a:xfrm>
          <a:off x="18389111" y="1258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人件費は、東京都に準拠した給与改定を行ったことなどから前年度より増加したが、住民一人当たりのコストは</a:t>
          </a:r>
          <a:r>
            <a:rPr lang="en-US" sz="1100">
              <a:solidFill>
                <a:schemeClr val="dk1"/>
              </a:solidFill>
              <a:latin typeface="+mn-lt"/>
              <a:ea typeface="+mn-ea"/>
              <a:cs typeface="+mn-cs"/>
            </a:rPr>
            <a:t>48,291</a:t>
          </a:r>
          <a:r>
            <a:rPr lang="ja-JP" altLang="en-US" sz="1100">
              <a:solidFill>
                <a:schemeClr val="dk1"/>
              </a:solidFill>
              <a:latin typeface="+mn-lt"/>
              <a:ea typeface="+mn-ea"/>
              <a:cs typeface="+mn-cs"/>
            </a:rPr>
            <a:t>円と類似団体内で最も低い水準にあり、過去５年間においても総じて低い水準にある。類似団体内において住民一人当たりの職員数が</a:t>
          </a:r>
          <a:r>
            <a:rPr lang="en-US" sz="1100">
              <a:solidFill>
                <a:schemeClr val="dk1"/>
              </a:solidFill>
              <a:latin typeface="+mn-lt"/>
              <a:ea typeface="+mn-ea"/>
              <a:cs typeface="+mn-cs"/>
            </a:rPr>
            <a:t>14</a:t>
          </a:r>
          <a:r>
            <a:rPr lang="ja-JP" altLang="en-US" sz="1100">
              <a:solidFill>
                <a:schemeClr val="dk1"/>
              </a:solidFill>
              <a:latin typeface="+mn-lt"/>
              <a:ea typeface="+mn-ea"/>
              <a:cs typeface="+mn-cs"/>
            </a:rPr>
            <a:t>位と低い水準にあること、消防事務を東京都に委託していることから消防費に係るコストが生じないことが主な要因である。今後も、東京都や都下他団体の動向も踏まえながら、引き続き給与の適正化に努めていく必要がある。 </a:t>
          </a:r>
        </a:p>
        <a:p>
          <a:r>
            <a:rPr lang="ja-JP" altLang="en-US" sz="1100">
              <a:solidFill>
                <a:schemeClr val="dk1"/>
              </a:solidFill>
              <a:latin typeface="+mn-lt"/>
              <a:ea typeface="+mn-ea"/>
              <a:cs typeface="+mn-cs"/>
            </a:rPr>
            <a:t>　扶助費は、住民一人当たりのコストは</a:t>
          </a:r>
          <a:r>
            <a:rPr lang="en-US" sz="1100">
              <a:solidFill>
                <a:schemeClr val="dk1"/>
              </a:solidFill>
              <a:latin typeface="+mn-lt"/>
              <a:ea typeface="+mn-ea"/>
              <a:cs typeface="+mn-cs"/>
            </a:rPr>
            <a:t>99,047</a:t>
          </a:r>
          <a:r>
            <a:rPr lang="ja-JP" altLang="en-US" sz="1100">
              <a:solidFill>
                <a:schemeClr val="dk1"/>
              </a:solidFill>
              <a:latin typeface="+mn-lt"/>
              <a:ea typeface="+mn-ea"/>
              <a:cs typeface="+mn-cs"/>
            </a:rPr>
            <a:t>円となっており、類似団体内平均値を上回る水準にある。過去５年間において、老人福祉費の伸びに落ち着きがみられるものの、待機児童対策を推進したことによる民間保育園運営委託費の増による児童福祉費の増や自立支援給付費の増による社会福祉費の増が続いていることが主な要因であり、性質別のコストでは最も大きく増加している。これらの経費については、義務的経費（経常経費）であることから経常収支比率の悪化を招くなど財政の硬直化にも繋がるため、提供サービスの選択は十分見極めて進めていく必要がある。 </a:t>
          </a:r>
        </a:p>
        <a:p>
          <a:r>
            <a:rPr lang="ja-JP" altLang="en-US" sz="1100">
              <a:solidFill>
                <a:schemeClr val="dk1"/>
              </a:solidFill>
              <a:latin typeface="+mn-lt"/>
              <a:ea typeface="+mn-ea"/>
              <a:cs typeface="+mn-cs"/>
            </a:rPr>
            <a:t>　普通建設事業費は、住民一人当たりのコストは</a:t>
          </a:r>
          <a:r>
            <a:rPr lang="en-US" sz="1100">
              <a:solidFill>
                <a:schemeClr val="dk1"/>
              </a:solidFill>
              <a:latin typeface="+mn-lt"/>
              <a:ea typeface="+mn-ea"/>
              <a:cs typeface="+mn-cs"/>
            </a:rPr>
            <a:t>23,639</a:t>
          </a:r>
          <a:r>
            <a:rPr lang="ja-JP" altLang="en-US" sz="1100">
              <a:solidFill>
                <a:schemeClr val="dk1"/>
              </a:solidFill>
              <a:latin typeface="+mn-lt"/>
              <a:ea typeface="+mn-ea"/>
              <a:cs typeface="+mn-cs"/>
            </a:rPr>
            <a:t>円と類似団体内で</a:t>
          </a:r>
          <a:r>
            <a:rPr lang="en-US" sz="1100">
              <a:solidFill>
                <a:schemeClr val="dk1"/>
              </a:solidFill>
              <a:latin typeface="+mn-lt"/>
              <a:ea typeface="+mn-ea"/>
              <a:cs typeface="+mn-cs"/>
            </a:rPr>
            <a:t>14</a:t>
          </a:r>
          <a:r>
            <a:rPr lang="ja-JP" altLang="en-US" sz="1100">
              <a:solidFill>
                <a:schemeClr val="dk1"/>
              </a:solidFill>
              <a:latin typeface="+mn-lt"/>
              <a:ea typeface="+mn-ea"/>
              <a:cs typeface="+mn-cs"/>
            </a:rPr>
            <a:t>位と低い水準にある。待機児童対策として実施した民間保育園園舎建築補助に係るコストの増が続いたことから、民生費関係のコストは類似団体内においても高い水準にあるものの、道路橋りょう費や都市計画費など土木費関係のコストが何れも低い水準にあることが主な要因である。今後は、駅前再開発事業を始めとした都市計画事業の進捗により多くの費用が見込まれることから、市の貯金である基金の残高確保に努めるなど、財政需要に備えた財政運営が求められる。 </a:t>
          </a:r>
        </a:p>
        <a:p>
          <a:r>
            <a:rPr lang="ja-JP" altLang="en-US" sz="1100">
              <a:solidFill>
                <a:schemeClr val="dk1"/>
              </a:solidFill>
              <a:latin typeface="+mn-lt"/>
              <a:ea typeface="+mn-ea"/>
              <a:cs typeface="+mn-cs"/>
            </a:rPr>
            <a:t>　公債費は、住民一人当たりのコストが</a:t>
          </a:r>
          <a:r>
            <a:rPr lang="en-US" sz="1100">
              <a:solidFill>
                <a:schemeClr val="dk1"/>
              </a:solidFill>
              <a:latin typeface="+mn-lt"/>
              <a:ea typeface="+mn-ea"/>
              <a:cs typeface="+mn-cs"/>
            </a:rPr>
            <a:t>18,179</a:t>
          </a:r>
          <a:r>
            <a:rPr lang="ja-JP" altLang="en-US" sz="1100">
              <a:solidFill>
                <a:schemeClr val="dk1"/>
              </a:solidFill>
              <a:latin typeface="+mn-lt"/>
              <a:ea typeface="+mn-ea"/>
              <a:cs typeface="+mn-cs"/>
            </a:rPr>
            <a:t>円となっており、類似団体内において</a:t>
          </a:r>
          <a:r>
            <a:rPr lang="en-US" sz="1100">
              <a:solidFill>
                <a:schemeClr val="dk1"/>
              </a:solidFill>
              <a:latin typeface="+mn-lt"/>
              <a:ea typeface="+mn-ea"/>
              <a:cs typeface="+mn-cs"/>
            </a:rPr>
            <a:t>12</a:t>
          </a:r>
          <a:r>
            <a:rPr lang="ja-JP" altLang="en-US" sz="1100">
              <a:solidFill>
                <a:schemeClr val="dk1"/>
              </a:solidFill>
              <a:latin typeface="+mn-lt"/>
              <a:ea typeface="+mn-ea"/>
              <a:cs typeface="+mn-cs"/>
            </a:rPr>
            <a:t>位と低い水準にある。年度内において、市債の借り入れが償還元金を上回らないよう財政規律を守ってきたこと、平成</a:t>
          </a:r>
          <a:r>
            <a:rPr lang="en-US" sz="1100">
              <a:solidFill>
                <a:schemeClr val="dk1"/>
              </a:solidFill>
              <a:latin typeface="+mn-lt"/>
              <a:ea typeface="+mn-ea"/>
              <a:cs typeface="+mn-cs"/>
            </a:rPr>
            <a:t>26</a:t>
          </a:r>
          <a:r>
            <a:rPr lang="ja-JP" altLang="en-US" sz="1100">
              <a:solidFill>
                <a:schemeClr val="dk1"/>
              </a:solidFill>
              <a:latin typeface="+mn-lt"/>
              <a:ea typeface="+mn-ea"/>
              <a:cs typeface="+mn-cs"/>
            </a:rPr>
            <a:t>年度に住民税等減税補てん債の償還が終了したことなど、市債現在高が類似団体内において最も低いことが主な要因である。</a:t>
          </a:r>
          <a:endParaRPr kumimoji="1" lang="ja-JP" altLang="en-US"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188,609
184,313
20.51
62,731,472
61,549,471
1,173,398
34,333,762
29,087,477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43906</xdr:rowOff>
    </xdr:from>
    <xdr:to>
      <xdr:col>6</xdr:col>
      <xdr:colOff>510540</xdr:colOff>
      <xdr:row>38</xdr:row>
      <xdr:rowOff>70031</xdr:rowOff>
    </xdr:to>
    <xdr:cxnSp macro="">
      <xdr:nvCxnSpPr>
        <xdr:cNvPr id="58" name="直線コネクタ 57"/>
        <xdr:cNvCxnSpPr/>
      </xdr:nvCxnSpPr>
      <xdr:spPr>
        <a:xfrm flipV="1">
          <a:off x="4633595" y="5187406"/>
          <a:ext cx="127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73858</xdr:rowOff>
    </xdr:from>
    <xdr:ext cx="469744" cy="259045"/>
    <xdr:sp macro="" textlink="">
      <xdr:nvSpPr>
        <xdr:cNvPr id="59" name="議会費最小値テキスト"/>
        <xdr:cNvSpPr txBox="1"/>
      </xdr:nvSpPr>
      <xdr:spPr>
        <a:xfrm>
          <a:off x="46863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70031</xdr:rowOff>
    </xdr:from>
    <xdr:to>
      <xdr:col>6</xdr:col>
      <xdr:colOff>600075</xdr:colOff>
      <xdr:row>38</xdr:row>
      <xdr:rowOff>70031</xdr:rowOff>
    </xdr:to>
    <xdr:cxnSp macro="">
      <xdr:nvCxnSpPr>
        <xdr:cNvPr id="60" name="直線コネクタ 59"/>
        <xdr:cNvCxnSpPr/>
      </xdr:nvCxnSpPr>
      <xdr:spPr>
        <a:xfrm>
          <a:off x="4546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162033</xdr:rowOff>
    </xdr:from>
    <xdr:ext cx="469744" cy="259045"/>
    <xdr:sp macro="" textlink="">
      <xdr:nvSpPr>
        <xdr:cNvPr id="61" name="議会費最大値テキスト"/>
        <xdr:cNvSpPr txBox="1"/>
      </xdr:nvSpPr>
      <xdr:spPr>
        <a:xfrm>
          <a:off x="4686300" y="49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30</xdr:row>
      <xdr:rowOff>43906</xdr:rowOff>
    </xdr:from>
    <xdr:to>
      <xdr:col>6</xdr:col>
      <xdr:colOff>600075</xdr:colOff>
      <xdr:row>30</xdr:row>
      <xdr:rowOff>43906</xdr:rowOff>
    </xdr:to>
    <xdr:cxnSp macro="">
      <xdr:nvCxnSpPr>
        <xdr:cNvPr id="62" name="直線コネクタ 61"/>
        <xdr:cNvCxnSpPr/>
      </xdr:nvCxnSpPr>
      <xdr:spPr>
        <a:xfrm>
          <a:off x="4546600" y="518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75474</xdr:rowOff>
    </xdr:from>
    <xdr:to>
      <xdr:col>6</xdr:col>
      <xdr:colOff>511175</xdr:colOff>
      <xdr:row>33</xdr:row>
      <xdr:rowOff>27033</xdr:rowOff>
    </xdr:to>
    <xdr:cxnSp macro="">
      <xdr:nvCxnSpPr>
        <xdr:cNvPr id="63" name="直線コネクタ 62"/>
        <xdr:cNvCxnSpPr/>
      </xdr:nvCxnSpPr>
      <xdr:spPr>
        <a:xfrm flipV="1">
          <a:off x="3797300" y="5561874"/>
          <a:ext cx="838200" cy="1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73314</xdr:rowOff>
    </xdr:from>
    <xdr:ext cx="469744" cy="259045"/>
    <xdr:sp macro="" textlink="">
      <xdr:nvSpPr>
        <xdr:cNvPr id="64" name="議会費平均値テキスト"/>
        <xdr:cNvSpPr txBox="1"/>
      </xdr:nvSpPr>
      <xdr:spPr>
        <a:xfrm>
          <a:off x="4686300" y="5731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94887</xdr:rowOff>
    </xdr:from>
    <xdr:to>
      <xdr:col>6</xdr:col>
      <xdr:colOff>561975</xdr:colOff>
      <xdr:row>34</xdr:row>
      <xdr:rowOff>25037</xdr:rowOff>
    </xdr:to>
    <xdr:sp macro="" textlink="">
      <xdr:nvSpPr>
        <xdr:cNvPr id="65" name="フローチャート : 判断 64"/>
        <xdr:cNvSpPr/>
      </xdr:nvSpPr>
      <xdr:spPr>
        <a:xfrm>
          <a:off x="45847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27033</xdr:rowOff>
    </xdr:from>
    <xdr:to>
      <xdr:col>5</xdr:col>
      <xdr:colOff>358775</xdr:colOff>
      <xdr:row>33</xdr:row>
      <xdr:rowOff>49893</xdr:rowOff>
    </xdr:to>
    <xdr:cxnSp macro="">
      <xdr:nvCxnSpPr>
        <xdr:cNvPr id="66" name="直線コネクタ 65"/>
        <xdr:cNvCxnSpPr/>
      </xdr:nvCxnSpPr>
      <xdr:spPr>
        <a:xfrm flipV="1">
          <a:off x="2908300" y="56848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113937</xdr:rowOff>
    </xdr:from>
    <xdr:to>
      <xdr:col>5</xdr:col>
      <xdr:colOff>409575</xdr:colOff>
      <xdr:row>35</xdr:row>
      <xdr:rowOff>44087</xdr:rowOff>
    </xdr:to>
    <xdr:sp macro="" textlink="">
      <xdr:nvSpPr>
        <xdr:cNvPr id="67" name="フローチャート : 判断 66"/>
        <xdr:cNvSpPr/>
      </xdr:nvSpPr>
      <xdr:spPr>
        <a:xfrm>
          <a:off x="3746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35214</xdr:rowOff>
    </xdr:from>
    <xdr:ext cx="469744" cy="259045"/>
    <xdr:sp macro="" textlink="">
      <xdr:nvSpPr>
        <xdr:cNvPr id="68" name="テキスト ボックス 67"/>
        <xdr:cNvSpPr txBox="1"/>
      </xdr:nvSpPr>
      <xdr:spPr>
        <a:xfrm>
          <a:off x="3562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74386</xdr:rowOff>
    </xdr:from>
    <xdr:to>
      <xdr:col>4</xdr:col>
      <xdr:colOff>155575</xdr:colOff>
      <xdr:row>33</xdr:row>
      <xdr:rowOff>49893</xdr:rowOff>
    </xdr:to>
    <xdr:cxnSp macro="">
      <xdr:nvCxnSpPr>
        <xdr:cNvPr id="69" name="直線コネクタ 68"/>
        <xdr:cNvCxnSpPr/>
      </xdr:nvCxnSpPr>
      <xdr:spPr>
        <a:xfrm>
          <a:off x="2019300" y="55607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132443</xdr:rowOff>
    </xdr:from>
    <xdr:to>
      <xdr:col>4</xdr:col>
      <xdr:colOff>206375</xdr:colOff>
      <xdr:row>35</xdr:row>
      <xdr:rowOff>62593</xdr:rowOff>
    </xdr:to>
    <xdr:sp macro="" textlink="">
      <xdr:nvSpPr>
        <xdr:cNvPr id="70" name="フローチャート :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53720</xdr:rowOff>
    </xdr:from>
    <xdr:ext cx="469744" cy="259045"/>
    <xdr:sp macro="" textlink="">
      <xdr:nvSpPr>
        <xdr:cNvPr id="71" name="テキスト ボックス 70"/>
        <xdr:cNvSpPr txBox="1"/>
      </xdr:nvSpPr>
      <xdr:spPr>
        <a:xfrm>
          <a:off x="2673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159839</xdr:rowOff>
    </xdr:from>
    <xdr:to>
      <xdr:col>2</xdr:col>
      <xdr:colOff>638175</xdr:colOff>
      <xdr:row>32</xdr:row>
      <xdr:rowOff>74386</xdr:rowOff>
    </xdr:to>
    <xdr:cxnSp macro="">
      <xdr:nvCxnSpPr>
        <xdr:cNvPr id="72" name="直線コネクタ 71"/>
        <xdr:cNvCxnSpPr/>
      </xdr:nvCxnSpPr>
      <xdr:spPr>
        <a:xfrm>
          <a:off x="1130300" y="5131889"/>
          <a:ext cx="889000" cy="42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168910</xdr:rowOff>
    </xdr:from>
    <xdr:to>
      <xdr:col>3</xdr:col>
      <xdr:colOff>3175</xdr:colOff>
      <xdr:row>34</xdr:row>
      <xdr:rowOff>99060</xdr:rowOff>
    </xdr:to>
    <xdr:sp macro="" textlink="">
      <xdr:nvSpPr>
        <xdr:cNvPr id="73" name="フローチャート : 判断 72"/>
        <xdr:cNvSpPr/>
      </xdr:nvSpPr>
      <xdr:spPr>
        <a:xfrm>
          <a:off x="1968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90187</xdr:rowOff>
    </xdr:from>
    <xdr:ext cx="469744" cy="259045"/>
    <xdr:sp macro="" textlink="">
      <xdr:nvSpPr>
        <xdr:cNvPr id="74" name="テキスト ボックス 73"/>
        <xdr:cNvSpPr txBox="1"/>
      </xdr:nvSpPr>
      <xdr:spPr>
        <a:xfrm>
          <a:off x="1784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136996</xdr:rowOff>
    </xdr:from>
    <xdr:ext cx="469744" cy="259045"/>
    <xdr:sp macro="" textlink="">
      <xdr:nvSpPr>
        <xdr:cNvPr id="76" name="テキスト ボックス 75"/>
        <xdr:cNvSpPr txBox="1"/>
      </xdr:nvSpPr>
      <xdr:spPr>
        <a:xfrm>
          <a:off x="895427" y="56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24674</xdr:rowOff>
    </xdr:from>
    <xdr:to>
      <xdr:col>6</xdr:col>
      <xdr:colOff>561975</xdr:colOff>
      <xdr:row>32</xdr:row>
      <xdr:rowOff>126274</xdr:rowOff>
    </xdr:to>
    <xdr:sp macro="" textlink="">
      <xdr:nvSpPr>
        <xdr:cNvPr id="82" name="円/楕円 81"/>
        <xdr:cNvSpPr/>
      </xdr:nvSpPr>
      <xdr:spPr>
        <a:xfrm>
          <a:off x="4584700" y="5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47551</xdr:rowOff>
    </xdr:from>
    <xdr:ext cx="469744" cy="259045"/>
    <xdr:sp macro="" textlink="">
      <xdr:nvSpPr>
        <xdr:cNvPr id="83" name="議会費該当値テキスト"/>
        <xdr:cNvSpPr txBox="1"/>
      </xdr:nvSpPr>
      <xdr:spPr>
        <a:xfrm>
          <a:off x="4686300" y="53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147683</xdr:rowOff>
    </xdr:from>
    <xdr:to>
      <xdr:col>5</xdr:col>
      <xdr:colOff>409575</xdr:colOff>
      <xdr:row>33</xdr:row>
      <xdr:rowOff>77833</xdr:rowOff>
    </xdr:to>
    <xdr:sp macro="" textlink="">
      <xdr:nvSpPr>
        <xdr:cNvPr id="84" name="円/楕円 83"/>
        <xdr:cNvSpPr/>
      </xdr:nvSpPr>
      <xdr:spPr>
        <a:xfrm>
          <a:off x="3746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94360</xdr:rowOff>
    </xdr:from>
    <xdr:ext cx="469744" cy="259045"/>
    <xdr:sp macro="" textlink="">
      <xdr:nvSpPr>
        <xdr:cNvPr id="85" name="テキスト ボックス 84"/>
        <xdr:cNvSpPr txBox="1"/>
      </xdr:nvSpPr>
      <xdr:spPr>
        <a:xfrm>
          <a:off x="3562427"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170543</xdr:rowOff>
    </xdr:from>
    <xdr:to>
      <xdr:col>4</xdr:col>
      <xdr:colOff>206375</xdr:colOff>
      <xdr:row>33</xdr:row>
      <xdr:rowOff>100693</xdr:rowOff>
    </xdr:to>
    <xdr:sp macro="" textlink="">
      <xdr:nvSpPr>
        <xdr:cNvPr id="86" name="円/楕円 85"/>
        <xdr:cNvSpPr/>
      </xdr:nvSpPr>
      <xdr:spPr>
        <a:xfrm>
          <a:off x="2857500" y="5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117220</xdr:rowOff>
    </xdr:from>
    <xdr:ext cx="469744" cy="259045"/>
    <xdr:sp macro="" textlink="">
      <xdr:nvSpPr>
        <xdr:cNvPr id="87" name="テキスト ボックス 86"/>
        <xdr:cNvSpPr txBox="1"/>
      </xdr:nvSpPr>
      <xdr:spPr>
        <a:xfrm>
          <a:off x="2673427" y="54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23586</xdr:rowOff>
    </xdr:from>
    <xdr:to>
      <xdr:col>3</xdr:col>
      <xdr:colOff>3175</xdr:colOff>
      <xdr:row>32</xdr:row>
      <xdr:rowOff>125186</xdr:rowOff>
    </xdr:to>
    <xdr:sp macro="" textlink="">
      <xdr:nvSpPr>
        <xdr:cNvPr id="88" name="円/楕円 87"/>
        <xdr:cNvSpPr/>
      </xdr:nvSpPr>
      <xdr:spPr>
        <a:xfrm>
          <a:off x="1968500" y="55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141713</xdr:rowOff>
    </xdr:from>
    <xdr:ext cx="469744" cy="259045"/>
    <xdr:sp macro="" textlink="">
      <xdr:nvSpPr>
        <xdr:cNvPr id="89" name="テキスト ボックス 88"/>
        <xdr:cNvSpPr txBox="1"/>
      </xdr:nvSpPr>
      <xdr:spPr>
        <a:xfrm>
          <a:off x="1784427" y="528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109039</xdr:rowOff>
    </xdr:from>
    <xdr:to>
      <xdr:col>1</xdr:col>
      <xdr:colOff>485775</xdr:colOff>
      <xdr:row>30</xdr:row>
      <xdr:rowOff>39189</xdr:rowOff>
    </xdr:to>
    <xdr:sp macro="" textlink="">
      <xdr:nvSpPr>
        <xdr:cNvPr id="90" name="円/楕円 89"/>
        <xdr:cNvSpPr/>
      </xdr:nvSpPr>
      <xdr:spPr>
        <a:xfrm>
          <a:off x="1079500" y="50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55716</xdr:rowOff>
    </xdr:from>
    <xdr:ext cx="469744" cy="259045"/>
    <xdr:sp macro="" textlink="">
      <xdr:nvSpPr>
        <xdr:cNvPr id="91" name="テキスト ボックス 90"/>
        <xdr:cNvSpPr txBox="1"/>
      </xdr:nvSpPr>
      <xdr:spPr>
        <a:xfrm>
          <a:off x="895427" y="48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6" name="直線コネクタ 115"/>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7"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8" name="直線コネクタ 117"/>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9"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0" name="直線コネクタ 119"/>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25553</xdr:rowOff>
    </xdr:from>
    <xdr:to>
      <xdr:col>6</xdr:col>
      <xdr:colOff>511175</xdr:colOff>
      <xdr:row>57</xdr:row>
      <xdr:rowOff>129470</xdr:rowOff>
    </xdr:to>
    <xdr:cxnSp macro="">
      <xdr:nvCxnSpPr>
        <xdr:cNvPr id="121" name="直線コネクタ 120"/>
        <xdr:cNvCxnSpPr/>
      </xdr:nvCxnSpPr>
      <xdr:spPr>
        <a:xfrm>
          <a:off x="3797300" y="9798203"/>
          <a:ext cx="838200" cy="10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56494</xdr:rowOff>
    </xdr:from>
    <xdr:ext cx="534377" cy="259045"/>
    <xdr:sp macro="" textlink="">
      <xdr:nvSpPr>
        <xdr:cNvPr id="122" name="総務費平均値テキスト"/>
        <xdr:cNvSpPr txBox="1"/>
      </xdr:nvSpPr>
      <xdr:spPr>
        <a:xfrm>
          <a:off x="4686300" y="948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3" name="フローチャート : 判断 122"/>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25553</xdr:rowOff>
    </xdr:from>
    <xdr:to>
      <xdr:col>5</xdr:col>
      <xdr:colOff>358775</xdr:colOff>
      <xdr:row>57</xdr:row>
      <xdr:rowOff>34944</xdr:rowOff>
    </xdr:to>
    <xdr:cxnSp macro="">
      <xdr:nvCxnSpPr>
        <xdr:cNvPr id="124" name="直線コネクタ 123"/>
        <xdr:cNvCxnSpPr/>
      </xdr:nvCxnSpPr>
      <xdr:spPr>
        <a:xfrm flipV="1">
          <a:off x="2908300" y="9798203"/>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5" name="フローチャート : 判断 124"/>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6" name="テキスト ボックス 125"/>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34944</xdr:rowOff>
    </xdr:from>
    <xdr:to>
      <xdr:col>4</xdr:col>
      <xdr:colOff>155575</xdr:colOff>
      <xdr:row>57</xdr:row>
      <xdr:rowOff>89941</xdr:rowOff>
    </xdr:to>
    <xdr:cxnSp macro="">
      <xdr:nvCxnSpPr>
        <xdr:cNvPr id="127" name="直線コネクタ 126"/>
        <xdr:cNvCxnSpPr/>
      </xdr:nvCxnSpPr>
      <xdr:spPr>
        <a:xfrm flipV="1">
          <a:off x="2019300" y="9807594"/>
          <a:ext cx="8890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8" name="フローチャート : 判断 127"/>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87489</xdr:rowOff>
    </xdr:from>
    <xdr:ext cx="534377" cy="259045"/>
    <xdr:sp macro="" textlink="">
      <xdr:nvSpPr>
        <xdr:cNvPr id="129" name="テキスト ボックス 128"/>
        <xdr:cNvSpPr txBox="1"/>
      </xdr:nvSpPr>
      <xdr:spPr>
        <a:xfrm>
          <a:off x="2641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83998</xdr:rowOff>
    </xdr:from>
    <xdr:to>
      <xdr:col>2</xdr:col>
      <xdr:colOff>638175</xdr:colOff>
      <xdr:row>57</xdr:row>
      <xdr:rowOff>89941</xdr:rowOff>
    </xdr:to>
    <xdr:cxnSp macro="">
      <xdr:nvCxnSpPr>
        <xdr:cNvPr id="130" name="直線コネクタ 129"/>
        <xdr:cNvCxnSpPr/>
      </xdr:nvCxnSpPr>
      <xdr:spPr>
        <a:xfrm>
          <a:off x="1130300" y="985664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1" name="フローチャート : 判断 130"/>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2" name="テキスト ボックス 131"/>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4" name="テキスト ボックス 133"/>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78670</xdr:rowOff>
    </xdr:from>
    <xdr:to>
      <xdr:col>6</xdr:col>
      <xdr:colOff>561975</xdr:colOff>
      <xdr:row>58</xdr:row>
      <xdr:rowOff>8820</xdr:rowOff>
    </xdr:to>
    <xdr:sp macro="" textlink="">
      <xdr:nvSpPr>
        <xdr:cNvPr id="140" name="円/楕円 139"/>
        <xdr:cNvSpPr/>
      </xdr:nvSpPr>
      <xdr:spPr>
        <a:xfrm>
          <a:off x="4584700" y="98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57097</xdr:rowOff>
    </xdr:from>
    <xdr:ext cx="534377" cy="259045"/>
    <xdr:sp macro="" textlink="">
      <xdr:nvSpPr>
        <xdr:cNvPr id="141" name="総務費該当値テキスト"/>
        <xdr:cNvSpPr txBox="1"/>
      </xdr:nvSpPr>
      <xdr:spPr>
        <a:xfrm>
          <a:off x="4686300" y="98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146203</xdr:rowOff>
    </xdr:from>
    <xdr:to>
      <xdr:col>5</xdr:col>
      <xdr:colOff>409575</xdr:colOff>
      <xdr:row>57</xdr:row>
      <xdr:rowOff>76353</xdr:rowOff>
    </xdr:to>
    <xdr:sp macro="" textlink="">
      <xdr:nvSpPr>
        <xdr:cNvPr id="142" name="円/楕円 141"/>
        <xdr:cNvSpPr/>
      </xdr:nvSpPr>
      <xdr:spPr>
        <a:xfrm>
          <a:off x="3746500" y="97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92880</xdr:rowOff>
    </xdr:from>
    <xdr:ext cx="534377" cy="259045"/>
    <xdr:sp macro="" textlink="">
      <xdr:nvSpPr>
        <xdr:cNvPr id="143" name="テキスト ボックス 142"/>
        <xdr:cNvSpPr txBox="1"/>
      </xdr:nvSpPr>
      <xdr:spPr>
        <a:xfrm>
          <a:off x="3530111" y="95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155594</xdr:rowOff>
    </xdr:from>
    <xdr:to>
      <xdr:col>4</xdr:col>
      <xdr:colOff>206375</xdr:colOff>
      <xdr:row>57</xdr:row>
      <xdr:rowOff>85744</xdr:rowOff>
    </xdr:to>
    <xdr:sp macro="" textlink="">
      <xdr:nvSpPr>
        <xdr:cNvPr id="144" name="円/楕円 143"/>
        <xdr:cNvSpPr/>
      </xdr:nvSpPr>
      <xdr:spPr>
        <a:xfrm>
          <a:off x="2857500" y="97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76871</xdr:rowOff>
    </xdr:from>
    <xdr:ext cx="534377" cy="259045"/>
    <xdr:sp macro="" textlink="">
      <xdr:nvSpPr>
        <xdr:cNvPr id="145" name="テキスト ボックス 144"/>
        <xdr:cNvSpPr txBox="1"/>
      </xdr:nvSpPr>
      <xdr:spPr>
        <a:xfrm>
          <a:off x="2641111" y="98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39141</xdr:rowOff>
    </xdr:from>
    <xdr:to>
      <xdr:col>3</xdr:col>
      <xdr:colOff>3175</xdr:colOff>
      <xdr:row>57</xdr:row>
      <xdr:rowOff>140741</xdr:rowOff>
    </xdr:to>
    <xdr:sp macro="" textlink="">
      <xdr:nvSpPr>
        <xdr:cNvPr id="146" name="円/楕円 145"/>
        <xdr:cNvSpPr/>
      </xdr:nvSpPr>
      <xdr:spPr>
        <a:xfrm>
          <a:off x="1968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131868</xdr:rowOff>
    </xdr:from>
    <xdr:ext cx="534377" cy="259045"/>
    <xdr:sp macro="" textlink="">
      <xdr:nvSpPr>
        <xdr:cNvPr id="147" name="テキスト ボックス 146"/>
        <xdr:cNvSpPr txBox="1"/>
      </xdr:nvSpPr>
      <xdr:spPr>
        <a:xfrm>
          <a:off x="1752111"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33198</xdr:rowOff>
    </xdr:from>
    <xdr:to>
      <xdr:col>1</xdr:col>
      <xdr:colOff>485775</xdr:colOff>
      <xdr:row>57</xdr:row>
      <xdr:rowOff>134798</xdr:rowOff>
    </xdr:to>
    <xdr:sp macro="" textlink="">
      <xdr:nvSpPr>
        <xdr:cNvPr id="148" name="円/楕円 147"/>
        <xdr:cNvSpPr/>
      </xdr:nvSpPr>
      <xdr:spPr>
        <a:xfrm>
          <a:off x="1079500" y="98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125925</xdr:rowOff>
    </xdr:from>
    <xdr:ext cx="534377" cy="259045"/>
    <xdr:sp macro="" textlink="">
      <xdr:nvSpPr>
        <xdr:cNvPr id="149" name="テキスト ボックス 148"/>
        <xdr:cNvSpPr txBox="1"/>
      </xdr:nvSpPr>
      <xdr:spPr>
        <a:xfrm>
          <a:off x="863111" y="98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4" name="直線コネクタ 173"/>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5" name="民生費最小値テキスト"/>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6" name="直線コネクタ 175"/>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7" name="民生費最大値テキスト"/>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78" name="直線コネクタ 177"/>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62109</xdr:rowOff>
    </xdr:from>
    <xdr:to>
      <xdr:col>6</xdr:col>
      <xdr:colOff>511175</xdr:colOff>
      <xdr:row>75</xdr:row>
      <xdr:rowOff>444</xdr:rowOff>
    </xdr:to>
    <xdr:cxnSp macro="">
      <xdr:nvCxnSpPr>
        <xdr:cNvPr id="179" name="直線コネクタ 178"/>
        <xdr:cNvCxnSpPr/>
      </xdr:nvCxnSpPr>
      <xdr:spPr>
        <a:xfrm flipV="1">
          <a:off x="3797300" y="12749409"/>
          <a:ext cx="838200" cy="10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70451</xdr:rowOff>
    </xdr:from>
    <xdr:ext cx="599010" cy="259045"/>
    <xdr:sp macro="" textlink="">
      <xdr:nvSpPr>
        <xdr:cNvPr id="180" name="民生費平均値テキスト"/>
        <xdr:cNvSpPr txBox="1"/>
      </xdr:nvSpPr>
      <xdr:spPr>
        <a:xfrm>
          <a:off x="4686300" y="1275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81" name="フローチャート : 判断 180"/>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444</xdr:rowOff>
    </xdr:from>
    <xdr:to>
      <xdr:col>5</xdr:col>
      <xdr:colOff>358775</xdr:colOff>
      <xdr:row>76</xdr:row>
      <xdr:rowOff>31514</xdr:rowOff>
    </xdr:to>
    <xdr:cxnSp macro="">
      <xdr:nvCxnSpPr>
        <xdr:cNvPr id="182" name="直線コネクタ 181"/>
        <xdr:cNvCxnSpPr/>
      </xdr:nvCxnSpPr>
      <xdr:spPr>
        <a:xfrm flipV="1">
          <a:off x="2908300" y="12859194"/>
          <a:ext cx="889000" cy="20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3" name="フローチャート : 判断 182"/>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45838</xdr:rowOff>
    </xdr:from>
    <xdr:ext cx="599010" cy="259045"/>
    <xdr:sp macro="" textlink="">
      <xdr:nvSpPr>
        <xdr:cNvPr id="184" name="テキスト ボックス 183"/>
        <xdr:cNvSpPr txBox="1"/>
      </xdr:nvSpPr>
      <xdr:spPr>
        <a:xfrm>
          <a:off x="3497794" y="1307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31514</xdr:rowOff>
    </xdr:from>
    <xdr:to>
      <xdr:col>4</xdr:col>
      <xdr:colOff>155575</xdr:colOff>
      <xdr:row>76</xdr:row>
      <xdr:rowOff>72092</xdr:rowOff>
    </xdr:to>
    <xdr:cxnSp macro="">
      <xdr:nvCxnSpPr>
        <xdr:cNvPr id="185" name="直線コネクタ 184"/>
        <xdr:cNvCxnSpPr/>
      </xdr:nvCxnSpPr>
      <xdr:spPr>
        <a:xfrm flipV="1">
          <a:off x="2019300" y="13061714"/>
          <a:ext cx="889000" cy="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6" name="フローチャート : 判断 185"/>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153509</xdr:rowOff>
    </xdr:from>
    <xdr:ext cx="599010" cy="259045"/>
    <xdr:sp macro="" textlink="">
      <xdr:nvSpPr>
        <xdr:cNvPr id="187" name="テキスト ボックス 186"/>
        <xdr:cNvSpPr txBox="1"/>
      </xdr:nvSpPr>
      <xdr:spPr>
        <a:xfrm>
          <a:off x="2608794" y="131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72092</xdr:rowOff>
    </xdr:from>
    <xdr:to>
      <xdr:col>2</xdr:col>
      <xdr:colOff>638175</xdr:colOff>
      <xdr:row>76</xdr:row>
      <xdr:rowOff>98513</xdr:rowOff>
    </xdr:to>
    <xdr:cxnSp macro="">
      <xdr:nvCxnSpPr>
        <xdr:cNvPr id="188" name="直線コネクタ 187"/>
        <xdr:cNvCxnSpPr/>
      </xdr:nvCxnSpPr>
      <xdr:spPr>
        <a:xfrm flipV="1">
          <a:off x="1130300" y="13102292"/>
          <a:ext cx="8890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89" name="フローチャート : 判断 188"/>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48125</xdr:rowOff>
    </xdr:from>
    <xdr:ext cx="599010" cy="259045"/>
    <xdr:sp macro="" textlink="">
      <xdr:nvSpPr>
        <xdr:cNvPr id="190" name="テキスト ボックス 189"/>
        <xdr:cNvSpPr txBox="1"/>
      </xdr:nvSpPr>
      <xdr:spPr>
        <a:xfrm>
          <a:off x="1719794" y="1324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91" name="フローチャート : 判断 190"/>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64355</xdr:rowOff>
    </xdr:from>
    <xdr:ext cx="599010" cy="259045"/>
    <xdr:sp macro="" textlink="">
      <xdr:nvSpPr>
        <xdr:cNvPr id="192" name="テキスト ボックス 191"/>
        <xdr:cNvSpPr txBox="1"/>
      </xdr:nvSpPr>
      <xdr:spPr>
        <a:xfrm>
          <a:off x="830794" y="132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11309</xdr:rowOff>
    </xdr:from>
    <xdr:to>
      <xdr:col>6</xdr:col>
      <xdr:colOff>561975</xdr:colOff>
      <xdr:row>74</xdr:row>
      <xdr:rowOff>112909</xdr:rowOff>
    </xdr:to>
    <xdr:sp macro="" textlink="">
      <xdr:nvSpPr>
        <xdr:cNvPr id="198" name="円/楕円 197"/>
        <xdr:cNvSpPr/>
      </xdr:nvSpPr>
      <xdr:spPr>
        <a:xfrm>
          <a:off x="4584700" y="126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34186</xdr:rowOff>
    </xdr:from>
    <xdr:ext cx="599010" cy="259045"/>
    <xdr:sp macro="" textlink="">
      <xdr:nvSpPr>
        <xdr:cNvPr id="199" name="民生費該当値テキスト"/>
        <xdr:cNvSpPr txBox="1"/>
      </xdr:nvSpPr>
      <xdr:spPr>
        <a:xfrm>
          <a:off x="4686300" y="125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164,073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121094</xdr:rowOff>
    </xdr:from>
    <xdr:to>
      <xdr:col>5</xdr:col>
      <xdr:colOff>409575</xdr:colOff>
      <xdr:row>75</xdr:row>
      <xdr:rowOff>51244</xdr:rowOff>
    </xdr:to>
    <xdr:sp macro="" textlink="">
      <xdr:nvSpPr>
        <xdr:cNvPr id="200" name="円/楕円 199"/>
        <xdr:cNvSpPr/>
      </xdr:nvSpPr>
      <xdr:spPr>
        <a:xfrm>
          <a:off x="3746500" y="12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67771</xdr:rowOff>
    </xdr:from>
    <xdr:ext cx="599010" cy="259045"/>
    <xdr:sp macro="" textlink="">
      <xdr:nvSpPr>
        <xdr:cNvPr id="201" name="テキスト ボックス 200"/>
        <xdr:cNvSpPr txBox="1"/>
      </xdr:nvSpPr>
      <xdr:spPr>
        <a:xfrm>
          <a:off x="3497794" y="1258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152164</xdr:rowOff>
    </xdr:from>
    <xdr:to>
      <xdr:col>4</xdr:col>
      <xdr:colOff>206375</xdr:colOff>
      <xdr:row>76</xdr:row>
      <xdr:rowOff>82314</xdr:rowOff>
    </xdr:to>
    <xdr:sp macro="" textlink="">
      <xdr:nvSpPr>
        <xdr:cNvPr id="202" name="円/楕円 201"/>
        <xdr:cNvSpPr/>
      </xdr:nvSpPr>
      <xdr:spPr>
        <a:xfrm>
          <a:off x="2857500" y="130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98842</xdr:rowOff>
    </xdr:from>
    <xdr:ext cx="599010" cy="259045"/>
    <xdr:sp macro="" textlink="">
      <xdr:nvSpPr>
        <xdr:cNvPr id="203" name="テキスト ボックス 202"/>
        <xdr:cNvSpPr txBox="1"/>
      </xdr:nvSpPr>
      <xdr:spPr>
        <a:xfrm>
          <a:off x="2608794" y="1278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21292</xdr:rowOff>
    </xdr:from>
    <xdr:to>
      <xdr:col>3</xdr:col>
      <xdr:colOff>3175</xdr:colOff>
      <xdr:row>76</xdr:row>
      <xdr:rowOff>122892</xdr:rowOff>
    </xdr:to>
    <xdr:sp macro="" textlink="">
      <xdr:nvSpPr>
        <xdr:cNvPr id="204" name="円/楕円 203"/>
        <xdr:cNvSpPr/>
      </xdr:nvSpPr>
      <xdr:spPr>
        <a:xfrm>
          <a:off x="1968500" y="130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139419</xdr:rowOff>
    </xdr:from>
    <xdr:ext cx="599010" cy="259045"/>
    <xdr:sp macro="" textlink="">
      <xdr:nvSpPr>
        <xdr:cNvPr id="205" name="テキスト ボックス 204"/>
        <xdr:cNvSpPr txBox="1"/>
      </xdr:nvSpPr>
      <xdr:spPr>
        <a:xfrm>
          <a:off x="1719794" y="128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47713</xdr:rowOff>
    </xdr:from>
    <xdr:to>
      <xdr:col>1</xdr:col>
      <xdr:colOff>485775</xdr:colOff>
      <xdr:row>76</xdr:row>
      <xdr:rowOff>149313</xdr:rowOff>
    </xdr:to>
    <xdr:sp macro="" textlink="">
      <xdr:nvSpPr>
        <xdr:cNvPr id="206" name="円/楕円 205"/>
        <xdr:cNvSpPr/>
      </xdr:nvSpPr>
      <xdr:spPr>
        <a:xfrm>
          <a:off x="1079500" y="130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165841</xdr:rowOff>
    </xdr:from>
    <xdr:ext cx="599010" cy="259045"/>
    <xdr:sp macro="" textlink="">
      <xdr:nvSpPr>
        <xdr:cNvPr id="207" name="テキスト ボックス 206"/>
        <xdr:cNvSpPr txBox="1"/>
      </xdr:nvSpPr>
      <xdr:spPr>
        <a:xfrm>
          <a:off x="830794" y="1285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2" name="直線コネクタ 231"/>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3"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4" name="直線コネクタ 233"/>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5"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6" name="直線コネクタ 235"/>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152425</xdr:rowOff>
    </xdr:from>
    <xdr:to>
      <xdr:col>6</xdr:col>
      <xdr:colOff>511175</xdr:colOff>
      <xdr:row>96</xdr:row>
      <xdr:rowOff>169114</xdr:rowOff>
    </xdr:to>
    <xdr:cxnSp macro="">
      <xdr:nvCxnSpPr>
        <xdr:cNvPr id="237" name="直線コネクタ 236"/>
        <xdr:cNvCxnSpPr/>
      </xdr:nvCxnSpPr>
      <xdr:spPr>
        <a:xfrm>
          <a:off x="3797300" y="16611625"/>
          <a:ext cx="8382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46474</xdr:rowOff>
    </xdr:from>
    <xdr:ext cx="534377" cy="259045"/>
    <xdr:sp macro="" textlink="">
      <xdr:nvSpPr>
        <xdr:cNvPr id="238" name="衛生費平均値テキスト"/>
        <xdr:cNvSpPr txBox="1"/>
      </xdr:nvSpPr>
      <xdr:spPr>
        <a:xfrm>
          <a:off x="4686300" y="16162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39" name="フローチャート : 判断 238"/>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152425</xdr:rowOff>
    </xdr:from>
    <xdr:to>
      <xdr:col>5</xdr:col>
      <xdr:colOff>358775</xdr:colOff>
      <xdr:row>97</xdr:row>
      <xdr:rowOff>35610</xdr:rowOff>
    </xdr:to>
    <xdr:cxnSp macro="">
      <xdr:nvCxnSpPr>
        <xdr:cNvPr id="240" name="直線コネクタ 239"/>
        <xdr:cNvCxnSpPr/>
      </xdr:nvCxnSpPr>
      <xdr:spPr>
        <a:xfrm flipV="1">
          <a:off x="2908300" y="16611625"/>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1" name="フローチャート : 判断 240"/>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2" name="テキスト ボックス 241"/>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27457</xdr:rowOff>
    </xdr:from>
    <xdr:to>
      <xdr:col>4</xdr:col>
      <xdr:colOff>155575</xdr:colOff>
      <xdr:row>97</xdr:row>
      <xdr:rowOff>35610</xdr:rowOff>
    </xdr:to>
    <xdr:cxnSp macro="">
      <xdr:nvCxnSpPr>
        <xdr:cNvPr id="243" name="直線コネクタ 242"/>
        <xdr:cNvCxnSpPr/>
      </xdr:nvCxnSpPr>
      <xdr:spPr>
        <a:xfrm>
          <a:off x="2019300" y="1665810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4" name="フローチャート : 判断 243"/>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93108</xdr:rowOff>
    </xdr:from>
    <xdr:ext cx="534377" cy="259045"/>
    <xdr:sp macro="" textlink="">
      <xdr:nvSpPr>
        <xdr:cNvPr id="245" name="テキスト ボックス 244"/>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132462</xdr:rowOff>
    </xdr:from>
    <xdr:to>
      <xdr:col>2</xdr:col>
      <xdr:colOff>638175</xdr:colOff>
      <xdr:row>97</xdr:row>
      <xdr:rowOff>27457</xdr:rowOff>
    </xdr:to>
    <xdr:cxnSp macro="">
      <xdr:nvCxnSpPr>
        <xdr:cNvPr id="246" name="直線コネクタ 245"/>
        <xdr:cNvCxnSpPr/>
      </xdr:nvCxnSpPr>
      <xdr:spPr>
        <a:xfrm>
          <a:off x="1130300" y="16420212"/>
          <a:ext cx="889000" cy="23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7" name="フローチャート : 判断 246"/>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81754</xdr:rowOff>
    </xdr:from>
    <xdr:ext cx="534377" cy="259045"/>
    <xdr:sp macro="" textlink="">
      <xdr:nvSpPr>
        <xdr:cNvPr id="248" name="テキスト ボックス 247"/>
        <xdr:cNvSpPr txBox="1"/>
      </xdr:nvSpPr>
      <xdr:spPr>
        <a:xfrm>
          <a:off x="1752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49" name="フローチャート : 判断 248"/>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56456</xdr:rowOff>
    </xdr:from>
    <xdr:ext cx="534377" cy="259045"/>
    <xdr:sp macro="" textlink="">
      <xdr:nvSpPr>
        <xdr:cNvPr id="250" name="テキスト ボックス 249"/>
        <xdr:cNvSpPr txBox="1"/>
      </xdr:nvSpPr>
      <xdr:spPr>
        <a:xfrm>
          <a:off x="863111" y="160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118314</xdr:rowOff>
    </xdr:from>
    <xdr:to>
      <xdr:col>6</xdr:col>
      <xdr:colOff>561975</xdr:colOff>
      <xdr:row>97</xdr:row>
      <xdr:rowOff>48464</xdr:rowOff>
    </xdr:to>
    <xdr:sp macro="" textlink="">
      <xdr:nvSpPr>
        <xdr:cNvPr id="256" name="円/楕円 255"/>
        <xdr:cNvSpPr/>
      </xdr:nvSpPr>
      <xdr:spPr>
        <a:xfrm>
          <a:off x="4584700" y="165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96741</xdr:rowOff>
    </xdr:from>
    <xdr:ext cx="534377" cy="259045"/>
    <xdr:sp macro="" textlink="">
      <xdr:nvSpPr>
        <xdr:cNvPr id="257" name="衛生費該当値テキスト"/>
        <xdr:cNvSpPr txBox="1"/>
      </xdr:nvSpPr>
      <xdr:spPr>
        <a:xfrm>
          <a:off x="4686300" y="165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101625</xdr:rowOff>
    </xdr:from>
    <xdr:to>
      <xdr:col>5</xdr:col>
      <xdr:colOff>409575</xdr:colOff>
      <xdr:row>97</xdr:row>
      <xdr:rowOff>31775</xdr:rowOff>
    </xdr:to>
    <xdr:sp macro="" textlink="">
      <xdr:nvSpPr>
        <xdr:cNvPr id="258" name="円/楕円 257"/>
        <xdr:cNvSpPr/>
      </xdr:nvSpPr>
      <xdr:spPr>
        <a:xfrm>
          <a:off x="3746500" y="165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22902</xdr:rowOff>
    </xdr:from>
    <xdr:ext cx="534377" cy="259045"/>
    <xdr:sp macro="" textlink="">
      <xdr:nvSpPr>
        <xdr:cNvPr id="259" name="テキスト ボックス 258"/>
        <xdr:cNvSpPr txBox="1"/>
      </xdr:nvSpPr>
      <xdr:spPr>
        <a:xfrm>
          <a:off x="3530111" y="166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156260</xdr:rowOff>
    </xdr:from>
    <xdr:to>
      <xdr:col>4</xdr:col>
      <xdr:colOff>206375</xdr:colOff>
      <xdr:row>97</xdr:row>
      <xdr:rowOff>86410</xdr:rowOff>
    </xdr:to>
    <xdr:sp macro="" textlink="">
      <xdr:nvSpPr>
        <xdr:cNvPr id="260" name="円/楕円 259"/>
        <xdr:cNvSpPr/>
      </xdr:nvSpPr>
      <xdr:spPr>
        <a:xfrm>
          <a:off x="2857500" y="166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77537</xdr:rowOff>
    </xdr:from>
    <xdr:ext cx="534377" cy="259045"/>
    <xdr:sp macro="" textlink="">
      <xdr:nvSpPr>
        <xdr:cNvPr id="261" name="テキスト ボックス 260"/>
        <xdr:cNvSpPr txBox="1"/>
      </xdr:nvSpPr>
      <xdr:spPr>
        <a:xfrm>
          <a:off x="2641111" y="167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148107</xdr:rowOff>
    </xdr:from>
    <xdr:to>
      <xdr:col>3</xdr:col>
      <xdr:colOff>3175</xdr:colOff>
      <xdr:row>97</xdr:row>
      <xdr:rowOff>78257</xdr:rowOff>
    </xdr:to>
    <xdr:sp macro="" textlink="">
      <xdr:nvSpPr>
        <xdr:cNvPr id="262" name="円/楕円 261"/>
        <xdr:cNvSpPr/>
      </xdr:nvSpPr>
      <xdr:spPr>
        <a:xfrm>
          <a:off x="1968500" y="166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69384</xdr:rowOff>
    </xdr:from>
    <xdr:ext cx="534377" cy="259045"/>
    <xdr:sp macro="" textlink="">
      <xdr:nvSpPr>
        <xdr:cNvPr id="263" name="テキスト ボックス 262"/>
        <xdr:cNvSpPr txBox="1"/>
      </xdr:nvSpPr>
      <xdr:spPr>
        <a:xfrm>
          <a:off x="1752111" y="167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81662</xdr:rowOff>
    </xdr:from>
    <xdr:to>
      <xdr:col>1</xdr:col>
      <xdr:colOff>485775</xdr:colOff>
      <xdr:row>96</xdr:row>
      <xdr:rowOff>11812</xdr:rowOff>
    </xdr:to>
    <xdr:sp macro="" textlink="">
      <xdr:nvSpPr>
        <xdr:cNvPr id="264" name="円/楕円 263"/>
        <xdr:cNvSpPr/>
      </xdr:nvSpPr>
      <xdr:spPr>
        <a:xfrm>
          <a:off x="1079500" y="1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2939</xdr:rowOff>
    </xdr:from>
    <xdr:ext cx="534377" cy="259045"/>
    <xdr:sp macro="" textlink="">
      <xdr:nvSpPr>
        <xdr:cNvPr id="265" name="テキスト ボックス 264"/>
        <xdr:cNvSpPr txBox="1"/>
      </xdr:nvSpPr>
      <xdr:spPr>
        <a:xfrm>
          <a:off x="863111" y="164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7" name="直線コネクタ 286"/>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88"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89" name="直線コネクタ 288"/>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90"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91" name="直線コネクタ 290"/>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21742</xdr:rowOff>
    </xdr:from>
    <xdr:to>
      <xdr:col>15</xdr:col>
      <xdr:colOff>180975</xdr:colOff>
      <xdr:row>36</xdr:row>
      <xdr:rowOff>70206</xdr:rowOff>
    </xdr:to>
    <xdr:cxnSp macro="">
      <xdr:nvCxnSpPr>
        <xdr:cNvPr id="292" name="直線コネクタ 291"/>
        <xdr:cNvCxnSpPr/>
      </xdr:nvCxnSpPr>
      <xdr:spPr>
        <a:xfrm>
          <a:off x="9639300" y="6193942"/>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16679</xdr:rowOff>
    </xdr:from>
    <xdr:ext cx="378565" cy="259045"/>
    <xdr:sp macro="" textlink="">
      <xdr:nvSpPr>
        <xdr:cNvPr id="293" name="労働費平均値テキスト"/>
        <xdr:cNvSpPr txBox="1"/>
      </xdr:nvSpPr>
      <xdr:spPr>
        <a:xfrm>
          <a:off x="10528300" y="6017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4" name="フローチャート : 判断 293"/>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135585</xdr:rowOff>
    </xdr:from>
    <xdr:to>
      <xdr:col>14</xdr:col>
      <xdr:colOff>28575</xdr:colOff>
      <xdr:row>36</xdr:row>
      <xdr:rowOff>21742</xdr:rowOff>
    </xdr:to>
    <xdr:cxnSp macro="">
      <xdr:nvCxnSpPr>
        <xdr:cNvPr id="295" name="直線コネクタ 294"/>
        <xdr:cNvCxnSpPr/>
      </xdr:nvCxnSpPr>
      <xdr:spPr>
        <a:xfrm>
          <a:off x="8750300" y="613633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6" name="フローチャート : 判断 295"/>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72813</xdr:rowOff>
    </xdr:from>
    <xdr:ext cx="378565" cy="259045"/>
    <xdr:sp macro="" textlink="">
      <xdr:nvSpPr>
        <xdr:cNvPr id="297" name="テキスト ボックス 296"/>
        <xdr:cNvSpPr txBox="1"/>
      </xdr:nvSpPr>
      <xdr:spPr>
        <a:xfrm>
          <a:off x="9450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107239</xdr:rowOff>
    </xdr:from>
    <xdr:to>
      <xdr:col>12</xdr:col>
      <xdr:colOff>511175</xdr:colOff>
      <xdr:row>35</xdr:row>
      <xdr:rowOff>135585</xdr:rowOff>
    </xdr:to>
    <xdr:cxnSp macro="">
      <xdr:nvCxnSpPr>
        <xdr:cNvPr id="298" name="直線コネクタ 297"/>
        <xdr:cNvCxnSpPr/>
      </xdr:nvCxnSpPr>
      <xdr:spPr>
        <a:xfrm>
          <a:off x="7861300" y="5936539"/>
          <a:ext cx="889000" cy="1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9" name="フローチャート : 判断 298"/>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104614</xdr:rowOff>
    </xdr:from>
    <xdr:ext cx="469744" cy="259045"/>
    <xdr:sp macro="" textlink="">
      <xdr:nvSpPr>
        <xdr:cNvPr id="300" name="テキスト ボックス 299"/>
        <xdr:cNvSpPr txBox="1"/>
      </xdr:nvSpPr>
      <xdr:spPr>
        <a:xfrm>
          <a:off x="8515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29972</xdr:rowOff>
    </xdr:from>
    <xdr:to>
      <xdr:col>11</xdr:col>
      <xdr:colOff>307975</xdr:colOff>
      <xdr:row>34</xdr:row>
      <xdr:rowOff>107239</xdr:rowOff>
    </xdr:to>
    <xdr:cxnSp macro="">
      <xdr:nvCxnSpPr>
        <xdr:cNvPr id="301" name="直線コネクタ 300"/>
        <xdr:cNvCxnSpPr/>
      </xdr:nvCxnSpPr>
      <xdr:spPr>
        <a:xfrm>
          <a:off x="6972300" y="5687822"/>
          <a:ext cx="889000" cy="2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2" name="フローチャート : 判断 301"/>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169740</xdr:rowOff>
    </xdr:from>
    <xdr:ext cx="469744" cy="259045"/>
    <xdr:sp macro="" textlink="">
      <xdr:nvSpPr>
        <xdr:cNvPr id="303" name="テキスト ボックス 302"/>
        <xdr:cNvSpPr txBox="1"/>
      </xdr:nvSpPr>
      <xdr:spPr>
        <a:xfrm>
          <a:off x="7626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4" name="フローチャート : 判断 303"/>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51579</xdr:rowOff>
    </xdr:from>
    <xdr:ext cx="469744" cy="259045"/>
    <xdr:sp macro="" textlink="">
      <xdr:nvSpPr>
        <xdr:cNvPr id="305" name="テキスト ボックス 304"/>
        <xdr:cNvSpPr txBox="1"/>
      </xdr:nvSpPr>
      <xdr:spPr>
        <a:xfrm>
          <a:off x="6737427"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19406</xdr:rowOff>
    </xdr:from>
    <xdr:to>
      <xdr:col>15</xdr:col>
      <xdr:colOff>231775</xdr:colOff>
      <xdr:row>36</xdr:row>
      <xdr:rowOff>121006</xdr:rowOff>
    </xdr:to>
    <xdr:sp macro="" textlink="">
      <xdr:nvSpPr>
        <xdr:cNvPr id="311" name="円/楕円 310"/>
        <xdr:cNvSpPr/>
      </xdr:nvSpPr>
      <xdr:spPr>
        <a:xfrm>
          <a:off x="104267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169283</xdr:rowOff>
    </xdr:from>
    <xdr:ext cx="378565" cy="259045"/>
    <xdr:sp macro="" textlink="">
      <xdr:nvSpPr>
        <xdr:cNvPr id="312" name="労働費該当値テキスト"/>
        <xdr:cNvSpPr txBox="1"/>
      </xdr:nvSpPr>
      <xdr:spPr>
        <a:xfrm>
          <a:off x="10528300" y="617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142392</xdr:rowOff>
    </xdr:from>
    <xdr:to>
      <xdr:col>14</xdr:col>
      <xdr:colOff>79375</xdr:colOff>
      <xdr:row>36</xdr:row>
      <xdr:rowOff>72542</xdr:rowOff>
    </xdr:to>
    <xdr:sp macro="" textlink="">
      <xdr:nvSpPr>
        <xdr:cNvPr id="313" name="円/楕円 312"/>
        <xdr:cNvSpPr/>
      </xdr:nvSpPr>
      <xdr:spPr>
        <a:xfrm>
          <a:off x="9588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89069</xdr:rowOff>
    </xdr:from>
    <xdr:ext cx="469744" cy="259045"/>
    <xdr:sp macro="" textlink="">
      <xdr:nvSpPr>
        <xdr:cNvPr id="314" name="テキスト ボックス 313"/>
        <xdr:cNvSpPr txBox="1"/>
      </xdr:nvSpPr>
      <xdr:spPr>
        <a:xfrm>
          <a:off x="9404427" y="59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84785</xdr:rowOff>
    </xdr:from>
    <xdr:to>
      <xdr:col>12</xdr:col>
      <xdr:colOff>561975</xdr:colOff>
      <xdr:row>36</xdr:row>
      <xdr:rowOff>14935</xdr:rowOff>
    </xdr:to>
    <xdr:sp macro="" textlink="">
      <xdr:nvSpPr>
        <xdr:cNvPr id="315" name="円/楕円 314"/>
        <xdr:cNvSpPr/>
      </xdr:nvSpPr>
      <xdr:spPr>
        <a:xfrm>
          <a:off x="8699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6062</xdr:rowOff>
    </xdr:from>
    <xdr:ext cx="469744" cy="259045"/>
    <xdr:sp macro="" textlink="">
      <xdr:nvSpPr>
        <xdr:cNvPr id="316" name="テキスト ボックス 315"/>
        <xdr:cNvSpPr txBox="1"/>
      </xdr:nvSpPr>
      <xdr:spPr>
        <a:xfrm>
          <a:off x="8515427"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56439</xdr:rowOff>
    </xdr:from>
    <xdr:to>
      <xdr:col>11</xdr:col>
      <xdr:colOff>358775</xdr:colOff>
      <xdr:row>34</xdr:row>
      <xdr:rowOff>158039</xdr:rowOff>
    </xdr:to>
    <xdr:sp macro="" textlink="">
      <xdr:nvSpPr>
        <xdr:cNvPr id="317" name="円/楕円 316"/>
        <xdr:cNvSpPr/>
      </xdr:nvSpPr>
      <xdr:spPr>
        <a:xfrm>
          <a:off x="7810500" y="58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3116</xdr:rowOff>
    </xdr:from>
    <xdr:ext cx="469744" cy="259045"/>
    <xdr:sp macro="" textlink="">
      <xdr:nvSpPr>
        <xdr:cNvPr id="318" name="テキスト ボックス 317"/>
        <xdr:cNvSpPr txBox="1"/>
      </xdr:nvSpPr>
      <xdr:spPr>
        <a:xfrm>
          <a:off x="7626427" y="56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150622</xdr:rowOff>
    </xdr:from>
    <xdr:to>
      <xdr:col>10</xdr:col>
      <xdr:colOff>155575</xdr:colOff>
      <xdr:row>33</xdr:row>
      <xdr:rowOff>80772</xdr:rowOff>
    </xdr:to>
    <xdr:sp macro="" textlink="">
      <xdr:nvSpPr>
        <xdr:cNvPr id="319" name="円/楕円 318"/>
        <xdr:cNvSpPr/>
      </xdr:nvSpPr>
      <xdr:spPr>
        <a:xfrm>
          <a:off x="6921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71899</xdr:rowOff>
    </xdr:from>
    <xdr:ext cx="469744" cy="259045"/>
    <xdr:sp macro="" textlink="">
      <xdr:nvSpPr>
        <xdr:cNvPr id="320" name="テキスト ボックス 319"/>
        <xdr:cNvSpPr txBox="1"/>
      </xdr:nvSpPr>
      <xdr:spPr>
        <a:xfrm>
          <a:off x="6737427" y="57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2" name="直線コネクタ 341"/>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3"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4" name="直線コネクタ 343"/>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5"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6" name="直線コネクタ 345"/>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114188</xdr:rowOff>
    </xdr:from>
    <xdr:to>
      <xdr:col>15</xdr:col>
      <xdr:colOff>180975</xdr:colOff>
      <xdr:row>58</xdr:row>
      <xdr:rowOff>118120</xdr:rowOff>
    </xdr:to>
    <xdr:cxnSp macro="">
      <xdr:nvCxnSpPr>
        <xdr:cNvPr id="347" name="直線コネクタ 346"/>
        <xdr:cNvCxnSpPr/>
      </xdr:nvCxnSpPr>
      <xdr:spPr>
        <a:xfrm flipV="1">
          <a:off x="9639300" y="10058288"/>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4563</xdr:rowOff>
    </xdr:from>
    <xdr:ext cx="469744" cy="259045"/>
    <xdr:sp macro="" textlink="">
      <xdr:nvSpPr>
        <xdr:cNvPr id="348" name="農林水産業費平均値テキスト"/>
        <xdr:cNvSpPr txBox="1"/>
      </xdr:nvSpPr>
      <xdr:spPr>
        <a:xfrm>
          <a:off x="10528300" y="96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49" name="フローチャート : 判断 348"/>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118120</xdr:rowOff>
    </xdr:from>
    <xdr:to>
      <xdr:col>14</xdr:col>
      <xdr:colOff>28575</xdr:colOff>
      <xdr:row>58</xdr:row>
      <xdr:rowOff>120223</xdr:rowOff>
    </xdr:to>
    <xdr:cxnSp macro="">
      <xdr:nvCxnSpPr>
        <xdr:cNvPr id="350" name="直線コネクタ 349"/>
        <xdr:cNvCxnSpPr/>
      </xdr:nvCxnSpPr>
      <xdr:spPr>
        <a:xfrm flipV="1">
          <a:off x="8750300" y="1006222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1" name="フローチャート : 判断 350"/>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143567</xdr:rowOff>
    </xdr:from>
    <xdr:ext cx="469744" cy="259045"/>
    <xdr:sp macro="" textlink="">
      <xdr:nvSpPr>
        <xdr:cNvPr id="352" name="テキスト ボックス 351"/>
        <xdr:cNvSpPr txBox="1"/>
      </xdr:nvSpPr>
      <xdr:spPr>
        <a:xfrm>
          <a:off x="9404427"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116063</xdr:rowOff>
    </xdr:from>
    <xdr:to>
      <xdr:col>12</xdr:col>
      <xdr:colOff>511175</xdr:colOff>
      <xdr:row>58</xdr:row>
      <xdr:rowOff>120223</xdr:rowOff>
    </xdr:to>
    <xdr:cxnSp macro="">
      <xdr:nvCxnSpPr>
        <xdr:cNvPr id="353" name="直線コネクタ 352"/>
        <xdr:cNvCxnSpPr/>
      </xdr:nvCxnSpPr>
      <xdr:spPr>
        <a:xfrm>
          <a:off x="7861300" y="10060163"/>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4" name="フローチャート : 判断 353"/>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117598</xdr:rowOff>
    </xdr:from>
    <xdr:ext cx="469744" cy="259045"/>
    <xdr:sp macro="" textlink="">
      <xdr:nvSpPr>
        <xdr:cNvPr id="355" name="テキスト ボックス 354"/>
        <xdr:cNvSpPr txBox="1"/>
      </xdr:nvSpPr>
      <xdr:spPr>
        <a:xfrm>
          <a:off x="8515427"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115148</xdr:rowOff>
    </xdr:from>
    <xdr:to>
      <xdr:col>11</xdr:col>
      <xdr:colOff>307975</xdr:colOff>
      <xdr:row>58</xdr:row>
      <xdr:rowOff>116063</xdr:rowOff>
    </xdr:to>
    <xdr:cxnSp macro="">
      <xdr:nvCxnSpPr>
        <xdr:cNvPr id="356" name="直線コネクタ 355"/>
        <xdr:cNvCxnSpPr/>
      </xdr:nvCxnSpPr>
      <xdr:spPr>
        <a:xfrm>
          <a:off x="6972300" y="100592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7" name="フローチャート : 判断 356"/>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143202</xdr:rowOff>
    </xdr:from>
    <xdr:ext cx="469744" cy="259045"/>
    <xdr:sp macro="" textlink="">
      <xdr:nvSpPr>
        <xdr:cNvPr id="358" name="テキスト ボックス 357"/>
        <xdr:cNvSpPr txBox="1"/>
      </xdr:nvSpPr>
      <xdr:spPr>
        <a:xfrm>
          <a:off x="7626427" y="95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59" name="フローチャート : 判断 358"/>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135932</xdr:rowOff>
    </xdr:from>
    <xdr:ext cx="469744" cy="259045"/>
    <xdr:sp macro="" textlink="">
      <xdr:nvSpPr>
        <xdr:cNvPr id="360" name="テキスト ボックス 359"/>
        <xdr:cNvSpPr txBox="1"/>
      </xdr:nvSpPr>
      <xdr:spPr>
        <a:xfrm>
          <a:off x="6737427" y="956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63388</xdr:rowOff>
    </xdr:from>
    <xdr:to>
      <xdr:col>15</xdr:col>
      <xdr:colOff>231775</xdr:colOff>
      <xdr:row>58</xdr:row>
      <xdr:rowOff>164988</xdr:rowOff>
    </xdr:to>
    <xdr:sp macro="" textlink="">
      <xdr:nvSpPr>
        <xdr:cNvPr id="366" name="円/楕円 365"/>
        <xdr:cNvSpPr/>
      </xdr:nvSpPr>
      <xdr:spPr>
        <a:xfrm>
          <a:off x="104267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149765</xdr:rowOff>
    </xdr:from>
    <xdr:ext cx="378565" cy="259045"/>
    <xdr:sp macro="" textlink="">
      <xdr:nvSpPr>
        <xdr:cNvPr id="367" name="農林水産業費該当値テキスト"/>
        <xdr:cNvSpPr txBox="1"/>
      </xdr:nvSpPr>
      <xdr:spPr>
        <a:xfrm>
          <a:off x="10528300" y="992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67320</xdr:rowOff>
    </xdr:from>
    <xdr:to>
      <xdr:col>14</xdr:col>
      <xdr:colOff>79375</xdr:colOff>
      <xdr:row>58</xdr:row>
      <xdr:rowOff>168920</xdr:rowOff>
    </xdr:to>
    <xdr:sp macro="" textlink="">
      <xdr:nvSpPr>
        <xdr:cNvPr id="368" name="円/楕円 367"/>
        <xdr:cNvSpPr/>
      </xdr:nvSpPr>
      <xdr:spPr>
        <a:xfrm>
          <a:off x="95885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160047</xdr:rowOff>
    </xdr:from>
    <xdr:ext cx="378565" cy="259045"/>
    <xdr:sp macro="" textlink="">
      <xdr:nvSpPr>
        <xdr:cNvPr id="369" name="テキスト ボックス 368"/>
        <xdr:cNvSpPr txBox="1"/>
      </xdr:nvSpPr>
      <xdr:spPr>
        <a:xfrm>
          <a:off x="9450017" y="10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69423</xdr:rowOff>
    </xdr:from>
    <xdr:to>
      <xdr:col>12</xdr:col>
      <xdr:colOff>561975</xdr:colOff>
      <xdr:row>58</xdr:row>
      <xdr:rowOff>171023</xdr:rowOff>
    </xdr:to>
    <xdr:sp macro="" textlink="">
      <xdr:nvSpPr>
        <xdr:cNvPr id="370" name="円/楕円 369"/>
        <xdr:cNvSpPr/>
      </xdr:nvSpPr>
      <xdr:spPr>
        <a:xfrm>
          <a:off x="8699500" y="100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162150</xdr:rowOff>
    </xdr:from>
    <xdr:ext cx="378565" cy="259045"/>
    <xdr:sp macro="" textlink="">
      <xdr:nvSpPr>
        <xdr:cNvPr id="371" name="テキスト ボックス 370"/>
        <xdr:cNvSpPr txBox="1"/>
      </xdr:nvSpPr>
      <xdr:spPr>
        <a:xfrm>
          <a:off x="8561017" y="1010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65263</xdr:rowOff>
    </xdr:from>
    <xdr:to>
      <xdr:col>11</xdr:col>
      <xdr:colOff>358775</xdr:colOff>
      <xdr:row>58</xdr:row>
      <xdr:rowOff>166863</xdr:rowOff>
    </xdr:to>
    <xdr:sp macro="" textlink="">
      <xdr:nvSpPr>
        <xdr:cNvPr id="372" name="円/楕円 371"/>
        <xdr:cNvSpPr/>
      </xdr:nvSpPr>
      <xdr:spPr>
        <a:xfrm>
          <a:off x="7810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157990</xdr:rowOff>
    </xdr:from>
    <xdr:ext cx="378565" cy="259045"/>
    <xdr:sp macro="" textlink="">
      <xdr:nvSpPr>
        <xdr:cNvPr id="373" name="テキスト ボックス 372"/>
        <xdr:cNvSpPr txBox="1"/>
      </xdr:nvSpPr>
      <xdr:spPr>
        <a:xfrm>
          <a:off x="7672017" y="101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64348</xdr:rowOff>
    </xdr:from>
    <xdr:to>
      <xdr:col>10</xdr:col>
      <xdr:colOff>155575</xdr:colOff>
      <xdr:row>58</xdr:row>
      <xdr:rowOff>165948</xdr:rowOff>
    </xdr:to>
    <xdr:sp macro="" textlink="">
      <xdr:nvSpPr>
        <xdr:cNvPr id="374" name="円/楕円 373"/>
        <xdr:cNvSpPr/>
      </xdr:nvSpPr>
      <xdr:spPr>
        <a:xfrm>
          <a:off x="69215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157075</xdr:rowOff>
    </xdr:from>
    <xdr:ext cx="378565" cy="259045"/>
    <xdr:sp macro="" textlink="">
      <xdr:nvSpPr>
        <xdr:cNvPr id="375" name="テキスト ボックス 374"/>
        <xdr:cNvSpPr txBox="1"/>
      </xdr:nvSpPr>
      <xdr:spPr>
        <a:xfrm>
          <a:off x="6783017" y="1010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7" name="直線コネクタ 396"/>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398"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399" name="直線コネクタ 398"/>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0"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1" name="直線コネクタ 400"/>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106781</xdr:rowOff>
    </xdr:from>
    <xdr:to>
      <xdr:col>15</xdr:col>
      <xdr:colOff>180975</xdr:colOff>
      <xdr:row>78</xdr:row>
      <xdr:rowOff>119218</xdr:rowOff>
    </xdr:to>
    <xdr:cxnSp macro="">
      <xdr:nvCxnSpPr>
        <xdr:cNvPr id="402" name="直線コネクタ 401"/>
        <xdr:cNvCxnSpPr/>
      </xdr:nvCxnSpPr>
      <xdr:spPr>
        <a:xfrm flipV="1">
          <a:off x="9639300" y="13479881"/>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57576</xdr:rowOff>
    </xdr:from>
    <xdr:ext cx="469744" cy="259045"/>
    <xdr:sp macro="" textlink="">
      <xdr:nvSpPr>
        <xdr:cNvPr id="403" name="商工費平均値テキスト"/>
        <xdr:cNvSpPr txBox="1"/>
      </xdr:nvSpPr>
      <xdr:spPr>
        <a:xfrm>
          <a:off x="10528300" y="1308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4" name="フローチャート : 判断 403"/>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119218</xdr:rowOff>
    </xdr:from>
    <xdr:to>
      <xdr:col>14</xdr:col>
      <xdr:colOff>28575</xdr:colOff>
      <xdr:row>78</xdr:row>
      <xdr:rowOff>119469</xdr:rowOff>
    </xdr:to>
    <xdr:cxnSp macro="">
      <xdr:nvCxnSpPr>
        <xdr:cNvPr id="405" name="直線コネクタ 404"/>
        <xdr:cNvCxnSpPr/>
      </xdr:nvCxnSpPr>
      <xdr:spPr>
        <a:xfrm flipV="1">
          <a:off x="8750300" y="13492318"/>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6" name="フローチャート : 判断 405"/>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16603</xdr:rowOff>
    </xdr:from>
    <xdr:ext cx="469744" cy="259045"/>
    <xdr:sp macro="" textlink="">
      <xdr:nvSpPr>
        <xdr:cNvPr id="407" name="テキスト ボックス 406"/>
        <xdr:cNvSpPr txBox="1"/>
      </xdr:nvSpPr>
      <xdr:spPr>
        <a:xfrm>
          <a:off x="9404427"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118052</xdr:rowOff>
    </xdr:from>
    <xdr:to>
      <xdr:col>12</xdr:col>
      <xdr:colOff>511175</xdr:colOff>
      <xdr:row>78</xdr:row>
      <xdr:rowOff>119469</xdr:rowOff>
    </xdr:to>
    <xdr:cxnSp macro="">
      <xdr:nvCxnSpPr>
        <xdr:cNvPr id="408" name="直線コネクタ 407"/>
        <xdr:cNvCxnSpPr/>
      </xdr:nvCxnSpPr>
      <xdr:spPr>
        <a:xfrm>
          <a:off x="7861300" y="1349115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09" name="フローチャート : 判断 408"/>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23827</xdr:rowOff>
    </xdr:from>
    <xdr:ext cx="469744" cy="259045"/>
    <xdr:sp macro="" textlink="">
      <xdr:nvSpPr>
        <xdr:cNvPr id="410" name="テキスト ボックス 409"/>
        <xdr:cNvSpPr txBox="1"/>
      </xdr:nvSpPr>
      <xdr:spPr>
        <a:xfrm>
          <a:off x="8515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115125</xdr:rowOff>
    </xdr:from>
    <xdr:to>
      <xdr:col>11</xdr:col>
      <xdr:colOff>307975</xdr:colOff>
      <xdr:row>78</xdr:row>
      <xdr:rowOff>118052</xdr:rowOff>
    </xdr:to>
    <xdr:cxnSp macro="">
      <xdr:nvCxnSpPr>
        <xdr:cNvPr id="411" name="直線コネクタ 410"/>
        <xdr:cNvCxnSpPr/>
      </xdr:nvCxnSpPr>
      <xdr:spPr>
        <a:xfrm>
          <a:off x="6972300" y="13488225"/>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2" name="フローチャート : 判断 411"/>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27095</xdr:rowOff>
    </xdr:from>
    <xdr:ext cx="469744" cy="259045"/>
    <xdr:sp macro="" textlink="">
      <xdr:nvSpPr>
        <xdr:cNvPr id="413" name="テキスト ボックス 412"/>
        <xdr:cNvSpPr txBox="1"/>
      </xdr:nvSpPr>
      <xdr:spPr>
        <a:xfrm>
          <a:off x="7626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4" name="フローチャート : 判断 413"/>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9402</xdr:rowOff>
    </xdr:from>
    <xdr:ext cx="469744" cy="259045"/>
    <xdr:sp macro="" textlink="">
      <xdr:nvSpPr>
        <xdr:cNvPr id="415" name="テキスト ボックス 414"/>
        <xdr:cNvSpPr txBox="1"/>
      </xdr:nvSpPr>
      <xdr:spPr>
        <a:xfrm>
          <a:off x="6737427"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55981</xdr:rowOff>
    </xdr:from>
    <xdr:to>
      <xdr:col>15</xdr:col>
      <xdr:colOff>231775</xdr:colOff>
      <xdr:row>78</xdr:row>
      <xdr:rowOff>157581</xdr:rowOff>
    </xdr:to>
    <xdr:sp macro="" textlink="">
      <xdr:nvSpPr>
        <xdr:cNvPr id="421" name="円/楕円 420"/>
        <xdr:cNvSpPr/>
      </xdr:nvSpPr>
      <xdr:spPr>
        <a:xfrm>
          <a:off x="104267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142358</xdr:rowOff>
    </xdr:from>
    <xdr:ext cx="469744" cy="259045"/>
    <xdr:sp macro="" textlink="">
      <xdr:nvSpPr>
        <xdr:cNvPr id="422" name="商工費該当値テキスト"/>
        <xdr:cNvSpPr txBox="1"/>
      </xdr:nvSpPr>
      <xdr:spPr>
        <a:xfrm>
          <a:off x="10528300" y="133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68418</xdr:rowOff>
    </xdr:from>
    <xdr:to>
      <xdr:col>14</xdr:col>
      <xdr:colOff>79375</xdr:colOff>
      <xdr:row>78</xdr:row>
      <xdr:rowOff>170018</xdr:rowOff>
    </xdr:to>
    <xdr:sp macro="" textlink="">
      <xdr:nvSpPr>
        <xdr:cNvPr id="423" name="円/楕円 422"/>
        <xdr:cNvSpPr/>
      </xdr:nvSpPr>
      <xdr:spPr>
        <a:xfrm>
          <a:off x="9588500" y="1344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161145</xdr:rowOff>
    </xdr:from>
    <xdr:ext cx="378565" cy="259045"/>
    <xdr:sp macro="" textlink="">
      <xdr:nvSpPr>
        <xdr:cNvPr id="424" name="テキスト ボックス 423"/>
        <xdr:cNvSpPr txBox="1"/>
      </xdr:nvSpPr>
      <xdr:spPr>
        <a:xfrm>
          <a:off x="9450017" y="13534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68669</xdr:rowOff>
    </xdr:from>
    <xdr:to>
      <xdr:col>12</xdr:col>
      <xdr:colOff>561975</xdr:colOff>
      <xdr:row>78</xdr:row>
      <xdr:rowOff>170269</xdr:rowOff>
    </xdr:to>
    <xdr:sp macro="" textlink="">
      <xdr:nvSpPr>
        <xdr:cNvPr id="425" name="円/楕円 424"/>
        <xdr:cNvSpPr/>
      </xdr:nvSpPr>
      <xdr:spPr>
        <a:xfrm>
          <a:off x="8699500" y="134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161396</xdr:rowOff>
    </xdr:from>
    <xdr:ext cx="378565" cy="259045"/>
    <xdr:sp macro="" textlink="">
      <xdr:nvSpPr>
        <xdr:cNvPr id="426" name="テキスト ボックス 425"/>
        <xdr:cNvSpPr txBox="1"/>
      </xdr:nvSpPr>
      <xdr:spPr>
        <a:xfrm>
          <a:off x="8561017" y="13534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67252</xdr:rowOff>
    </xdr:from>
    <xdr:to>
      <xdr:col>11</xdr:col>
      <xdr:colOff>358775</xdr:colOff>
      <xdr:row>78</xdr:row>
      <xdr:rowOff>168852</xdr:rowOff>
    </xdr:to>
    <xdr:sp macro="" textlink="">
      <xdr:nvSpPr>
        <xdr:cNvPr id="427" name="円/楕円 426"/>
        <xdr:cNvSpPr/>
      </xdr:nvSpPr>
      <xdr:spPr>
        <a:xfrm>
          <a:off x="7810500" y="134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159979</xdr:rowOff>
    </xdr:from>
    <xdr:ext cx="378565" cy="259045"/>
    <xdr:sp macro="" textlink="">
      <xdr:nvSpPr>
        <xdr:cNvPr id="428" name="テキスト ボックス 427"/>
        <xdr:cNvSpPr txBox="1"/>
      </xdr:nvSpPr>
      <xdr:spPr>
        <a:xfrm>
          <a:off x="7672017" y="13533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64325</xdr:rowOff>
    </xdr:from>
    <xdr:to>
      <xdr:col>10</xdr:col>
      <xdr:colOff>155575</xdr:colOff>
      <xdr:row>78</xdr:row>
      <xdr:rowOff>165925</xdr:rowOff>
    </xdr:to>
    <xdr:sp macro="" textlink="">
      <xdr:nvSpPr>
        <xdr:cNvPr id="429" name="円/楕円 428"/>
        <xdr:cNvSpPr/>
      </xdr:nvSpPr>
      <xdr:spPr>
        <a:xfrm>
          <a:off x="6921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157052</xdr:rowOff>
    </xdr:from>
    <xdr:ext cx="469744" cy="259045"/>
    <xdr:sp macro="" textlink="">
      <xdr:nvSpPr>
        <xdr:cNvPr id="430" name="テキスト ボックス 429"/>
        <xdr:cNvSpPr txBox="1"/>
      </xdr:nvSpPr>
      <xdr:spPr>
        <a:xfrm>
          <a:off x="6737427" y="135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5" name="直線コネクタ 454"/>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6"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7" name="直線コネクタ 456"/>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58"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59" name="直線コネクタ 458"/>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13170</xdr:rowOff>
    </xdr:from>
    <xdr:to>
      <xdr:col>15</xdr:col>
      <xdr:colOff>180975</xdr:colOff>
      <xdr:row>98</xdr:row>
      <xdr:rowOff>170904</xdr:rowOff>
    </xdr:to>
    <xdr:cxnSp macro="">
      <xdr:nvCxnSpPr>
        <xdr:cNvPr id="460" name="直線コネクタ 459"/>
        <xdr:cNvCxnSpPr/>
      </xdr:nvCxnSpPr>
      <xdr:spPr>
        <a:xfrm flipV="1">
          <a:off x="9639300" y="16815270"/>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18166</xdr:rowOff>
    </xdr:from>
    <xdr:ext cx="534377" cy="259045"/>
    <xdr:sp macro="" textlink="">
      <xdr:nvSpPr>
        <xdr:cNvPr id="461" name="土木費平均値テキスト"/>
        <xdr:cNvSpPr txBox="1"/>
      </xdr:nvSpPr>
      <xdr:spPr>
        <a:xfrm>
          <a:off x="10528300" y="16134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2" name="フローチャート : 判断 461"/>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139739</xdr:rowOff>
    </xdr:from>
    <xdr:to>
      <xdr:col>14</xdr:col>
      <xdr:colOff>28575</xdr:colOff>
      <xdr:row>98</xdr:row>
      <xdr:rowOff>170904</xdr:rowOff>
    </xdr:to>
    <xdr:cxnSp macro="">
      <xdr:nvCxnSpPr>
        <xdr:cNvPr id="463" name="直線コネクタ 462"/>
        <xdr:cNvCxnSpPr/>
      </xdr:nvCxnSpPr>
      <xdr:spPr>
        <a:xfrm>
          <a:off x="8750300" y="16941839"/>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4" name="フローチャート : 判断 463"/>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104461</xdr:rowOff>
    </xdr:from>
    <xdr:ext cx="534377" cy="259045"/>
    <xdr:sp macro="" textlink="">
      <xdr:nvSpPr>
        <xdr:cNvPr id="465" name="テキスト ボックス 464"/>
        <xdr:cNvSpPr txBox="1"/>
      </xdr:nvSpPr>
      <xdr:spPr>
        <a:xfrm>
          <a:off x="9372111" y="16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40145</xdr:rowOff>
    </xdr:from>
    <xdr:to>
      <xdr:col>12</xdr:col>
      <xdr:colOff>511175</xdr:colOff>
      <xdr:row>98</xdr:row>
      <xdr:rowOff>139739</xdr:rowOff>
    </xdr:to>
    <xdr:cxnSp macro="">
      <xdr:nvCxnSpPr>
        <xdr:cNvPr id="466" name="直線コネクタ 465"/>
        <xdr:cNvCxnSpPr/>
      </xdr:nvCxnSpPr>
      <xdr:spPr>
        <a:xfrm>
          <a:off x="7861300" y="16499345"/>
          <a:ext cx="889000" cy="4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7" name="フローチャート : 判断 466"/>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50398</xdr:rowOff>
    </xdr:from>
    <xdr:ext cx="534377" cy="259045"/>
    <xdr:sp macro="" textlink="">
      <xdr:nvSpPr>
        <xdr:cNvPr id="468" name="テキスト ボックス 467"/>
        <xdr:cNvSpPr txBox="1"/>
      </xdr:nvSpPr>
      <xdr:spPr>
        <a:xfrm>
          <a:off x="8483111" y="159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40145</xdr:rowOff>
    </xdr:from>
    <xdr:to>
      <xdr:col>11</xdr:col>
      <xdr:colOff>307975</xdr:colOff>
      <xdr:row>98</xdr:row>
      <xdr:rowOff>35840</xdr:rowOff>
    </xdr:to>
    <xdr:cxnSp macro="">
      <xdr:nvCxnSpPr>
        <xdr:cNvPr id="469" name="直線コネクタ 468"/>
        <xdr:cNvCxnSpPr/>
      </xdr:nvCxnSpPr>
      <xdr:spPr>
        <a:xfrm flipV="1">
          <a:off x="6972300" y="16499345"/>
          <a:ext cx="889000" cy="3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0" name="フローチャート : 判断 469"/>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78249</xdr:rowOff>
    </xdr:from>
    <xdr:ext cx="534377" cy="259045"/>
    <xdr:sp macro="" textlink="">
      <xdr:nvSpPr>
        <xdr:cNvPr id="471" name="テキスト ボックス 470"/>
        <xdr:cNvSpPr txBox="1"/>
      </xdr:nvSpPr>
      <xdr:spPr>
        <a:xfrm>
          <a:off x="7594111" y="16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2" name="フローチャート : 判断 471"/>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116388</xdr:rowOff>
    </xdr:from>
    <xdr:ext cx="534377" cy="259045"/>
    <xdr:sp macro="" textlink="">
      <xdr:nvSpPr>
        <xdr:cNvPr id="473" name="テキスト ボックス 472"/>
        <xdr:cNvSpPr txBox="1"/>
      </xdr:nvSpPr>
      <xdr:spPr>
        <a:xfrm>
          <a:off x="6705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133820</xdr:rowOff>
    </xdr:from>
    <xdr:to>
      <xdr:col>15</xdr:col>
      <xdr:colOff>231775</xdr:colOff>
      <xdr:row>98</xdr:row>
      <xdr:rowOff>63970</xdr:rowOff>
    </xdr:to>
    <xdr:sp macro="" textlink="">
      <xdr:nvSpPr>
        <xdr:cNvPr id="479" name="円/楕円 478"/>
        <xdr:cNvSpPr/>
      </xdr:nvSpPr>
      <xdr:spPr>
        <a:xfrm>
          <a:off x="10426700" y="167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48747</xdr:rowOff>
    </xdr:from>
    <xdr:ext cx="534377" cy="259045"/>
    <xdr:sp macro="" textlink="">
      <xdr:nvSpPr>
        <xdr:cNvPr id="480" name="土木費該当値テキスト"/>
        <xdr:cNvSpPr txBox="1"/>
      </xdr:nvSpPr>
      <xdr:spPr>
        <a:xfrm>
          <a:off x="10528300" y="166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120104</xdr:rowOff>
    </xdr:from>
    <xdr:to>
      <xdr:col>14</xdr:col>
      <xdr:colOff>79375</xdr:colOff>
      <xdr:row>99</xdr:row>
      <xdr:rowOff>50254</xdr:rowOff>
    </xdr:to>
    <xdr:sp macro="" textlink="">
      <xdr:nvSpPr>
        <xdr:cNvPr id="481" name="円/楕円 480"/>
        <xdr:cNvSpPr/>
      </xdr:nvSpPr>
      <xdr:spPr>
        <a:xfrm>
          <a:off x="9588500" y="169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41381</xdr:rowOff>
    </xdr:from>
    <xdr:ext cx="534377" cy="259045"/>
    <xdr:sp macro="" textlink="">
      <xdr:nvSpPr>
        <xdr:cNvPr id="482" name="テキスト ボックス 481"/>
        <xdr:cNvSpPr txBox="1"/>
      </xdr:nvSpPr>
      <xdr:spPr>
        <a:xfrm>
          <a:off x="9372111" y="1701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88939</xdr:rowOff>
    </xdr:from>
    <xdr:to>
      <xdr:col>12</xdr:col>
      <xdr:colOff>561975</xdr:colOff>
      <xdr:row>99</xdr:row>
      <xdr:rowOff>19089</xdr:rowOff>
    </xdr:to>
    <xdr:sp macro="" textlink="">
      <xdr:nvSpPr>
        <xdr:cNvPr id="483" name="円/楕円 482"/>
        <xdr:cNvSpPr/>
      </xdr:nvSpPr>
      <xdr:spPr>
        <a:xfrm>
          <a:off x="8699500" y="168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10216</xdr:rowOff>
    </xdr:from>
    <xdr:ext cx="534377" cy="259045"/>
    <xdr:sp macro="" textlink="">
      <xdr:nvSpPr>
        <xdr:cNvPr id="484" name="テキスト ボックス 483"/>
        <xdr:cNvSpPr txBox="1"/>
      </xdr:nvSpPr>
      <xdr:spPr>
        <a:xfrm>
          <a:off x="8483111" y="169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160795</xdr:rowOff>
    </xdr:from>
    <xdr:to>
      <xdr:col>11</xdr:col>
      <xdr:colOff>358775</xdr:colOff>
      <xdr:row>96</xdr:row>
      <xdr:rowOff>90945</xdr:rowOff>
    </xdr:to>
    <xdr:sp macro="" textlink="">
      <xdr:nvSpPr>
        <xdr:cNvPr id="485" name="円/楕円 484"/>
        <xdr:cNvSpPr/>
      </xdr:nvSpPr>
      <xdr:spPr>
        <a:xfrm>
          <a:off x="7810500" y="164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82072</xdr:rowOff>
    </xdr:from>
    <xdr:ext cx="534377" cy="259045"/>
    <xdr:sp macro="" textlink="">
      <xdr:nvSpPr>
        <xdr:cNvPr id="486" name="テキスト ボックス 485"/>
        <xdr:cNvSpPr txBox="1"/>
      </xdr:nvSpPr>
      <xdr:spPr>
        <a:xfrm>
          <a:off x="7594111" y="165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156490</xdr:rowOff>
    </xdr:from>
    <xdr:to>
      <xdr:col>10</xdr:col>
      <xdr:colOff>155575</xdr:colOff>
      <xdr:row>98</xdr:row>
      <xdr:rowOff>86640</xdr:rowOff>
    </xdr:to>
    <xdr:sp macro="" textlink="">
      <xdr:nvSpPr>
        <xdr:cNvPr id="487" name="円/楕円 486"/>
        <xdr:cNvSpPr/>
      </xdr:nvSpPr>
      <xdr:spPr>
        <a:xfrm>
          <a:off x="6921500" y="167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77767</xdr:rowOff>
    </xdr:from>
    <xdr:ext cx="534377" cy="259045"/>
    <xdr:sp macro="" textlink="">
      <xdr:nvSpPr>
        <xdr:cNvPr id="488" name="テキスト ボックス 487"/>
        <xdr:cNvSpPr txBox="1"/>
      </xdr:nvSpPr>
      <xdr:spPr>
        <a:xfrm>
          <a:off x="6705111" y="168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5" name="直線コネクタ 514"/>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6"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7" name="直線コネクタ 516"/>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18"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19" name="直線コネクタ 518"/>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66766</xdr:rowOff>
    </xdr:from>
    <xdr:to>
      <xdr:col>23</xdr:col>
      <xdr:colOff>517525</xdr:colOff>
      <xdr:row>37</xdr:row>
      <xdr:rowOff>85925</xdr:rowOff>
    </xdr:to>
    <xdr:cxnSp macro="">
      <xdr:nvCxnSpPr>
        <xdr:cNvPr id="520" name="直線コネクタ 519"/>
        <xdr:cNvCxnSpPr/>
      </xdr:nvCxnSpPr>
      <xdr:spPr>
        <a:xfrm flipV="1">
          <a:off x="15481300" y="6410416"/>
          <a:ext cx="8382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67581</xdr:rowOff>
    </xdr:from>
    <xdr:ext cx="534377" cy="259045"/>
    <xdr:sp macro="" textlink="">
      <xdr:nvSpPr>
        <xdr:cNvPr id="521" name="消防費平均値テキスト"/>
        <xdr:cNvSpPr txBox="1"/>
      </xdr:nvSpPr>
      <xdr:spPr>
        <a:xfrm>
          <a:off x="16370300" y="6068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2" name="フローチャート : 判断 521"/>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85925</xdr:rowOff>
    </xdr:from>
    <xdr:to>
      <xdr:col>22</xdr:col>
      <xdr:colOff>365125</xdr:colOff>
      <xdr:row>37</xdr:row>
      <xdr:rowOff>135237</xdr:rowOff>
    </xdr:to>
    <xdr:cxnSp macro="">
      <xdr:nvCxnSpPr>
        <xdr:cNvPr id="523" name="直線コネクタ 522"/>
        <xdr:cNvCxnSpPr/>
      </xdr:nvCxnSpPr>
      <xdr:spPr>
        <a:xfrm flipV="1">
          <a:off x="14592300" y="6429575"/>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4" name="フローチャート : 判断 523"/>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24909</xdr:rowOff>
    </xdr:from>
    <xdr:ext cx="534377" cy="259045"/>
    <xdr:sp macro="" textlink="">
      <xdr:nvSpPr>
        <xdr:cNvPr id="525" name="テキスト ボックス 524"/>
        <xdr:cNvSpPr txBox="1"/>
      </xdr:nvSpPr>
      <xdr:spPr>
        <a:xfrm>
          <a:off x="15214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47063</xdr:rowOff>
    </xdr:from>
    <xdr:to>
      <xdr:col>21</xdr:col>
      <xdr:colOff>161925</xdr:colOff>
      <xdr:row>37</xdr:row>
      <xdr:rowOff>135237</xdr:rowOff>
    </xdr:to>
    <xdr:cxnSp macro="">
      <xdr:nvCxnSpPr>
        <xdr:cNvPr id="526" name="直線コネクタ 525"/>
        <xdr:cNvCxnSpPr/>
      </xdr:nvCxnSpPr>
      <xdr:spPr>
        <a:xfrm>
          <a:off x="13703300" y="639071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7" name="フローチャート : 判断 526"/>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28" name="テキスト ボックス 527"/>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8092</xdr:rowOff>
    </xdr:from>
    <xdr:to>
      <xdr:col>19</xdr:col>
      <xdr:colOff>644525</xdr:colOff>
      <xdr:row>37</xdr:row>
      <xdr:rowOff>47063</xdr:rowOff>
    </xdr:to>
    <xdr:cxnSp macro="">
      <xdr:nvCxnSpPr>
        <xdr:cNvPr id="529" name="直線コネクタ 528"/>
        <xdr:cNvCxnSpPr/>
      </xdr:nvCxnSpPr>
      <xdr:spPr>
        <a:xfrm>
          <a:off x="12814300" y="6351742"/>
          <a:ext cx="8890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0" name="フローチャート : 判断 529"/>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81950</xdr:rowOff>
    </xdr:from>
    <xdr:ext cx="534377" cy="259045"/>
    <xdr:sp macro="" textlink="">
      <xdr:nvSpPr>
        <xdr:cNvPr id="531" name="テキスト ボックス 530"/>
        <xdr:cNvSpPr txBox="1"/>
      </xdr:nvSpPr>
      <xdr:spPr>
        <a:xfrm>
          <a:off x="13436111" y="6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2" name="フローチャート : 判断 531"/>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66238</xdr:rowOff>
    </xdr:from>
    <xdr:ext cx="534377" cy="259045"/>
    <xdr:sp macro="" textlink="">
      <xdr:nvSpPr>
        <xdr:cNvPr id="533" name="テキスト ボックス 532"/>
        <xdr:cNvSpPr txBox="1"/>
      </xdr:nvSpPr>
      <xdr:spPr>
        <a:xfrm>
          <a:off x="12547111" y="64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15966</xdr:rowOff>
    </xdr:from>
    <xdr:to>
      <xdr:col>23</xdr:col>
      <xdr:colOff>568325</xdr:colOff>
      <xdr:row>37</xdr:row>
      <xdr:rowOff>117566</xdr:rowOff>
    </xdr:to>
    <xdr:sp macro="" textlink="">
      <xdr:nvSpPr>
        <xdr:cNvPr id="539" name="円/楕円 538"/>
        <xdr:cNvSpPr/>
      </xdr:nvSpPr>
      <xdr:spPr>
        <a:xfrm>
          <a:off x="16268700" y="63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165843</xdr:rowOff>
    </xdr:from>
    <xdr:ext cx="534377" cy="259045"/>
    <xdr:sp macro="" textlink="">
      <xdr:nvSpPr>
        <xdr:cNvPr id="540" name="消防費該当値テキスト"/>
        <xdr:cNvSpPr txBox="1"/>
      </xdr:nvSpPr>
      <xdr:spPr>
        <a:xfrm>
          <a:off x="16370300" y="63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35125</xdr:rowOff>
    </xdr:from>
    <xdr:to>
      <xdr:col>22</xdr:col>
      <xdr:colOff>415925</xdr:colOff>
      <xdr:row>37</xdr:row>
      <xdr:rowOff>136725</xdr:rowOff>
    </xdr:to>
    <xdr:sp macro="" textlink="">
      <xdr:nvSpPr>
        <xdr:cNvPr id="541" name="円/楕円 540"/>
        <xdr:cNvSpPr/>
      </xdr:nvSpPr>
      <xdr:spPr>
        <a:xfrm>
          <a:off x="15430500" y="63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127851</xdr:rowOff>
    </xdr:from>
    <xdr:ext cx="534377" cy="259045"/>
    <xdr:sp macro="" textlink="">
      <xdr:nvSpPr>
        <xdr:cNvPr id="542" name="テキスト ボックス 541"/>
        <xdr:cNvSpPr txBox="1"/>
      </xdr:nvSpPr>
      <xdr:spPr>
        <a:xfrm>
          <a:off x="15214111" y="64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84437</xdr:rowOff>
    </xdr:from>
    <xdr:to>
      <xdr:col>21</xdr:col>
      <xdr:colOff>212725</xdr:colOff>
      <xdr:row>38</xdr:row>
      <xdr:rowOff>14587</xdr:rowOff>
    </xdr:to>
    <xdr:sp macro="" textlink="">
      <xdr:nvSpPr>
        <xdr:cNvPr id="543" name="円/楕円 542"/>
        <xdr:cNvSpPr/>
      </xdr:nvSpPr>
      <xdr:spPr>
        <a:xfrm>
          <a:off x="14541500" y="64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5714</xdr:rowOff>
    </xdr:from>
    <xdr:ext cx="534377" cy="259045"/>
    <xdr:sp macro="" textlink="">
      <xdr:nvSpPr>
        <xdr:cNvPr id="544" name="テキスト ボックス 543"/>
        <xdr:cNvSpPr txBox="1"/>
      </xdr:nvSpPr>
      <xdr:spPr>
        <a:xfrm>
          <a:off x="14325111" y="652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167713</xdr:rowOff>
    </xdr:from>
    <xdr:to>
      <xdr:col>20</xdr:col>
      <xdr:colOff>9525</xdr:colOff>
      <xdr:row>37</xdr:row>
      <xdr:rowOff>97863</xdr:rowOff>
    </xdr:to>
    <xdr:sp macro="" textlink="">
      <xdr:nvSpPr>
        <xdr:cNvPr id="545" name="円/楕円 544"/>
        <xdr:cNvSpPr/>
      </xdr:nvSpPr>
      <xdr:spPr>
        <a:xfrm>
          <a:off x="13652500" y="63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88990</xdr:rowOff>
    </xdr:from>
    <xdr:ext cx="534377" cy="259045"/>
    <xdr:sp macro="" textlink="">
      <xdr:nvSpPr>
        <xdr:cNvPr id="546" name="テキスト ボックス 545"/>
        <xdr:cNvSpPr txBox="1"/>
      </xdr:nvSpPr>
      <xdr:spPr>
        <a:xfrm>
          <a:off x="13436111" y="643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128742</xdr:rowOff>
    </xdr:from>
    <xdr:to>
      <xdr:col>18</xdr:col>
      <xdr:colOff>492125</xdr:colOff>
      <xdr:row>37</xdr:row>
      <xdr:rowOff>58892</xdr:rowOff>
    </xdr:to>
    <xdr:sp macro="" textlink="">
      <xdr:nvSpPr>
        <xdr:cNvPr id="547" name="円/楕円 546"/>
        <xdr:cNvSpPr/>
      </xdr:nvSpPr>
      <xdr:spPr>
        <a:xfrm>
          <a:off x="12763500" y="63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75419</xdr:rowOff>
    </xdr:from>
    <xdr:ext cx="534377" cy="259045"/>
    <xdr:sp macro="" textlink="">
      <xdr:nvSpPr>
        <xdr:cNvPr id="548" name="テキスト ボックス 547"/>
        <xdr:cNvSpPr txBox="1"/>
      </xdr:nvSpPr>
      <xdr:spPr>
        <a:xfrm>
          <a:off x="12547111" y="607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1" name="直線コネクタ 570"/>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2"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3" name="直線コネクタ 572"/>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4"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5" name="直線コネクタ 574"/>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101433</xdr:rowOff>
    </xdr:from>
    <xdr:to>
      <xdr:col>23</xdr:col>
      <xdr:colOff>517525</xdr:colOff>
      <xdr:row>56</xdr:row>
      <xdr:rowOff>55346</xdr:rowOff>
    </xdr:to>
    <xdr:cxnSp macro="">
      <xdr:nvCxnSpPr>
        <xdr:cNvPr id="576" name="直線コネクタ 575"/>
        <xdr:cNvCxnSpPr/>
      </xdr:nvCxnSpPr>
      <xdr:spPr>
        <a:xfrm flipV="1">
          <a:off x="15481300" y="9531183"/>
          <a:ext cx="838200" cy="1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52570</xdr:rowOff>
    </xdr:from>
    <xdr:ext cx="534377" cy="259045"/>
    <xdr:sp macro="" textlink="">
      <xdr:nvSpPr>
        <xdr:cNvPr id="577" name="教育費平均値テキスト"/>
        <xdr:cNvSpPr txBox="1"/>
      </xdr:nvSpPr>
      <xdr:spPr>
        <a:xfrm>
          <a:off x="16370300" y="9310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78" name="フローチャート : 判断 577"/>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55346</xdr:rowOff>
    </xdr:from>
    <xdr:to>
      <xdr:col>22</xdr:col>
      <xdr:colOff>365125</xdr:colOff>
      <xdr:row>57</xdr:row>
      <xdr:rowOff>10678</xdr:rowOff>
    </xdr:to>
    <xdr:cxnSp macro="">
      <xdr:nvCxnSpPr>
        <xdr:cNvPr id="579" name="直線コネクタ 578"/>
        <xdr:cNvCxnSpPr/>
      </xdr:nvCxnSpPr>
      <xdr:spPr>
        <a:xfrm flipV="1">
          <a:off x="14592300" y="9656546"/>
          <a:ext cx="889000" cy="12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0" name="フローチャート : 判断 579"/>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88155</xdr:rowOff>
    </xdr:from>
    <xdr:ext cx="534377" cy="259045"/>
    <xdr:sp macro="" textlink="">
      <xdr:nvSpPr>
        <xdr:cNvPr id="581" name="テキスト ボックス 580"/>
        <xdr:cNvSpPr txBox="1"/>
      </xdr:nvSpPr>
      <xdr:spPr>
        <a:xfrm>
          <a:off x="15214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44328</xdr:rowOff>
    </xdr:from>
    <xdr:to>
      <xdr:col>21</xdr:col>
      <xdr:colOff>161925</xdr:colOff>
      <xdr:row>57</xdr:row>
      <xdr:rowOff>10678</xdr:rowOff>
    </xdr:to>
    <xdr:cxnSp macro="">
      <xdr:nvCxnSpPr>
        <xdr:cNvPr id="582" name="直線コネクタ 581"/>
        <xdr:cNvCxnSpPr/>
      </xdr:nvCxnSpPr>
      <xdr:spPr>
        <a:xfrm>
          <a:off x="13703300" y="9645528"/>
          <a:ext cx="889000" cy="13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3" name="フローチャート : 判断 582"/>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4" name="テキスト ボックス 583"/>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44328</xdr:rowOff>
    </xdr:from>
    <xdr:to>
      <xdr:col>19</xdr:col>
      <xdr:colOff>644525</xdr:colOff>
      <xdr:row>57</xdr:row>
      <xdr:rowOff>102941</xdr:rowOff>
    </xdr:to>
    <xdr:cxnSp macro="">
      <xdr:nvCxnSpPr>
        <xdr:cNvPr id="585" name="直線コネクタ 584"/>
        <xdr:cNvCxnSpPr/>
      </xdr:nvCxnSpPr>
      <xdr:spPr>
        <a:xfrm flipV="1">
          <a:off x="12814300" y="9645528"/>
          <a:ext cx="889000" cy="23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6" name="フローチャート : 判断 585"/>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34911</xdr:rowOff>
    </xdr:from>
    <xdr:ext cx="534377" cy="259045"/>
    <xdr:sp macro="" textlink="">
      <xdr:nvSpPr>
        <xdr:cNvPr id="587" name="テキスト ボックス 586"/>
        <xdr:cNvSpPr txBox="1"/>
      </xdr:nvSpPr>
      <xdr:spPr>
        <a:xfrm>
          <a:off x="13436111" y="98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8" name="フローチャート : 判断 587"/>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170588</xdr:rowOff>
    </xdr:from>
    <xdr:ext cx="534377" cy="259045"/>
    <xdr:sp macro="" textlink="">
      <xdr:nvSpPr>
        <xdr:cNvPr id="589" name="テキスト ボックス 588"/>
        <xdr:cNvSpPr txBox="1"/>
      </xdr:nvSpPr>
      <xdr:spPr>
        <a:xfrm>
          <a:off x="12547111" y="94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50633</xdr:rowOff>
    </xdr:from>
    <xdr:to>
      <xdr:col>23</xdr:col>
      <xdr:colOff>568325</xdr:colOff>
      <xdr:row>55</xdr:row>
      <xdr:rowOff>152233</xdr:rowOff>
    </xdr:to>
    <xdr:sp macro="" textlink="">
      <xdr:nvSpPr>
        <xdr:cNvPr id="595" name="円/楕円 594"/>
        <xdr:cNvSpPr/>
      </xdr:nvSpPr>
      <xdr:spPr>
        <a:xfrm>
          <a:off x="16268700" y="94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29060</xdr:rowOff>
    </xdr:from>
    <xdr:ext cx="534377" cy="259045"/>
    <xdr:sp macro="" textlink="">
      <xdr:nvSpPr>
        <xdr:cNvPr id="596" name="教育費該当値テキスト"/>
        <xdr:cNvSpPr txBox="1"/>
      </xdr:nvSpPr>
      <xdr:spPr>
        <a:xfrm>
          <a:off x="16370300" y="94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4546</xdr:rowOff>
    </xdr:from>
    <xdr:to>
      <xdr:col>22</xdr:col>
      <xdr:colOff>415925</xdr:colOff>
      <xdr:row>56</xdr:row>
      <xdr:rowOff>106146</xdr:rowOff>
    </xdr:to>
    <xdr:sp macro="" textlink="">
      <xdr:nvSpPr>
        <xdr:cNvPr id="597" name="円/楕円 596"/>
        <xdr:cNvSpPr/>
      </xdr:nvSpPr>
      <xdr:spPr>
        <a:xfrm>
          <a:off x="15430500" y="96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97273</xdr:rowOff>
    </xdr:from>
    <xdr:ext cx="534377" cy="259045"/>
    <xdr:sp macro="" textlink="">
      <xdr:nvSpPr>
        <xdr:cNvPr id="598" name="テキスト ボックス 597"/>
        <xdr:cNvSpPr txBox="1"/>
      </xdr:nvSpPr>
      <xdr:spPr>
        <a:xfrm>
          <a:off x="15214111" y="96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131328</xdr:rowOff>
    </xdr:from>
    <xdr:to>
      <xdr:col>21</xdr:col>
      <xdr:colOff>212725</xdr:colOff>
      <xdr:row>57</xdr:row>
      <xdr:rowOff>61478</xdr:rowOff>
    </xdr:to>
    <xdr:sp macro="" textlink="">
      <xdr:nvSpPr>
        <xdr:cNvPr id="599" name="円/楕円 598"/>
        <xdr:cNvSpPr/>
      </xdr:nvSpPr>
      <xdr:spPr>
        <a:xfrm>
          <a:off x="14541500" y="9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52605</xdr:rowOff>
    </xdr:from>
    <xdr:ext cx="534377" cy="259045"/>
    <xdr:sp macro="" textlink="">
      <xdr:nvSpPr>
        <xdr:cNvPr id="600" name="テキスト ボックス 599"/>
        <xdr:cNvSpPr txBox="1"/>
      </xdr:nvSpPr>
      <xdr:spPr>
        <a:xfrm>
          <a:off x="14325111" y="982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164978</xdr:rowOff>
    </xdr:from>
    <xdr:to>
      <xdr:col>20</xdr:col>
      <xdr:colOff>9525</xdr:colOff>
      <xdr:row>56</xdr:row>
      <xdr:rowOff>95128</xdr:rowOff>
    </xdr:to>
    <xdr:sp macro="" textlink="">
      <xdr:nvSpPr>
        <xdr:cNvPr id="601" name="円/楕円 600"/>
        <xdr:cNvSpPr/>
      </xdr:nvSpPr>
      <xdr:spPr>
        <a:xfrm>
          <a:off x="13652500" y="95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111655</xdr:rowOff>
    </xdr:from>
    <xdr:ext cx="534377" cy="259045"/>
    <xdr:sp macro="" textlink="">
      <xdr:nvSpPr>
        <xdr:cNvPr id="602" name="テキスト ボックス 601"/>
        <xdr:cNvSpPr txBox="1"/>
      </xdr:nvSpPr>
      <xdr:spPr>
        <a:xfrm>
          <a:off x="13436111" y="93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52141</xdr:rowOff>
    </xdr:from>
    <xdr:to>
      <xdr:col>18</xdr:col>
      <xdr:colOff>492125</xdr:colOff>
      <xdr:row>57</xdr:row>
      <xdr:rowOff>153741</xdr:rowOff>
    </xdr:to>
    <xdr:sp macro="" textlink="">
      <xdr:nvSpPr>
        <xdr:cNvPr id="603" name="円/楕円 602"/>
        <xdr:cNvSpPr/>
      </xdr:nvSpPr>
      <xdr:spPr>
        <a:xfrm>
          <a:off x="12763500" y="98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144868</xdr:rowOff>
    </xdr:from>
    <xdr:ext cx="534377" cy="259045"/>
    <xdr:sp macro="" textlink="">
      <xdr:nvSpPr>
        <xdr:cNvPr id="604" name="テキスト ボックス 603"/>
        <xdr:cNvSpPr txBox="1"/>
      </xdr:nvSpPr>
      <xdr:spPr>
        <a:xfrm>
          <a:off x="12547111" y="99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53289</xdr:rowOff>
    </xdr:from>
    <xdr:to>
      <xdr:col>23</xdr:col>
      <xdr:colOff>516889</xdr:colOff>
      <xdr:row>78</xdr:row>
      <xdr:rowOff>139700</xdr:rowOff>
    </xdr:to>
    <xdr:cxnSp macro="">
      <xdr:nvCxnSpPr>
        <xdr:cNvPr id="626" name="直線コネクタ 625"/>
        <xdr:cNvCxnSpPr/>
      </xdr:nvCxnSpPr>
      <xdr:spPr>
        <a:xfrm flipV="1">
          <a:off x="16317595" y="12740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171416</xdr:rowOff>
    </xdr:from>
    <xdr:ext cx="469744" cy="259045"/>
    <xdr:sp macro="" textlink="">
      <xdr:nvSpPr>
        <xdr:cNvPr id="629" name="災害復旧費最大値テキスト"/>
        <xdr:cNvSpPr txBox="1"/>
      </xdr:nvSpPr>
      <xdr:spPr>
        <a:xfrm>
          <a:off x="16370300" y="125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74</xdr:row>
      <xdr:rowOff>53289</xdr:rowOff>
    </xdr:from>
    <xdr:to>
      <xdr:col>23</xdr:col>
      <xdr:colOff>606425</xdr:colOff>
      <xdr:row>74</xdr:row>
      <xdr:rowOff>53289</xdr:rowOff>
    </xdr:to>
    <xdr:cxnSp macro="">
      <xdr:nvCxnSpPr>
        <xdr:cNvPr id="630" name="直線コネクタ 629"/>
        <xdr:cNvCxnSpPr/>
      </xdr:nvCxnSpPr>
      <xdr:spPr>
        <a:xfrm>
          <a:off x="16230600" y="127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107238</xdr:rowOff>
    </xdr:from>
    <xdr:to>
      <xdr:col>23</xdr:col>
      <xdr:colOff>517525</xdr:colOff>
      <xdr:row>78</xdr:row>
      <xdr:rowOff>115012</xdr:rowOff>
    </xdr:to>
    <xdr:cxnSp macro="">
      <xdr:nvCxnSpPr>
        <xdr:cNvPr id="631" name="直線コネクタ 630"/>
        <xdr:cNvCxnSpPr/>
      </xdr:nvCxnSpPr>
      <xdr:spPr>
        <a:xfrm>
          <a:off x="15481300" y="13480338"/>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148353</xdr:rowOff>
    </xdr:from>
    <xdr:ext cx="378565" cy="259045"/>
    <xdr:sp macro="" textlink="">
      <xdr:nvSpPr>
        <xdr:cNvPr id="632" name="災害復旧費平均値テキスト"/>
        <xdr:cNvSpPr txBox="1"/>
      </xdr:nvSpPr>
      <xdr:spPr>
        <a:xfrm>
          <a:off x="16370300" y="13178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125476</xdr:rowOff>
    </xdr:from>
    <xdr:to>
      <xdr:col>23</xdr:col>
      <xdr:colOff>568325</xdr:colOff>
      <xdr:row>78</xdr:row>
      <xdr:rowOff>55626</xdr:rowOff>
    </xdr:to>
    <xdr:sp macro="" textlink="">
      <xdr:nvSpPr>
        <xdr:cNvPr id="633" name="フローチャート : 判断 632"/>
        <xdr:cNvSpPr/>
      </xdr:nvSpPr>
      <xdr:spPr>
        <a:xfrm>
          <a:off x="16268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106781</xdr:rowOff>
    </xdr:from>
    <xdr:to>
      <xdr:col>22</xdr:col>
      <xdr:colOff>365125</xdr:colOff>
      <xdr:row>78</xdr:row>
      <xdr:rowOff>107238</xdr:rowOff>
    </xdr:to>
    <xdr:cxnSp macro="">
      <xdr:nvCxnSpPr>
        <xdr:cNvPr id="634" name="直線コネクタ 633"/>
        <xdr:cNvCxnSpPr/>
      </xdr:nvCxnSpPr>
      <xdr:spPr>
        <a:xfrm>
          <a:off x="14592300" y="134798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92101</xdr:rowOff>
    </xdr:from>
    <xdr:to>
      <xdr:col>22</xdr:col>
      <xdr:colOff>415925</xdr:colOff>
      <xdr:row>74</xdr:row>
      <xdr:rowOff>22251</xdr:rowOff>
    </xdr:to>
    <xdr:sp macro="" textlink="">
      <xdr:nvSpPr>
        <xdr:cNvPr id="635" name="フローチャート : 判断 634"/>
        <xdr:cNvSpPr/>
      </xdr:nvSpPr>
      <xdr:spPr>
        <a:xfrm>
          <a:off x="15430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38778</xdr:rowOff>
    </xdr:from>
    <xdr:ext cx="469744" cy="259045"/>
    <xdr:sp macro="" textlink="">
      <xdr:nvSpPr>
        <xdr:cNvPr id="636" name="テキスト ボックス 635"/>
        <xdr:cNvSpPr txBox="1"/>
      </xdr:nvSpPr>
      <xdr:spPr>
        <a:xfrm>
          <a:off x="15246427"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106781</xdr:rowOff>
    </xdr:from>
    <xdr:to>
      <xdr:col>21</xdr:col>
      <xdr:colOff>161925</xdr:colOff>
      <xdr:row>78</xdr:row>
      <xdr:rowOff>134671</xdr:rowOff>
    </xdr:to>
    <xdr:cxnSp macro="">
      <xdr:nvCxnSpPr>
        <xdr:cNvPr id="637" name="直線コネクタ 636"/>
        <xdr:cNvCxnSpPr/>
      </xdr:nvCxnSpPr>
      <xdr:spPr>
        <a:xfrm flipV="1">
          <a:off x="13703300" y="13479881"/>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3404</xdr:rowOff>
    </xdr:from>
    <xdr:to>
      <xdr:col>21</xdr:col>
      <xdr:colOff>212725</xdr:colOff>
      <xdr:row>70</xdr:row>
      <xdr:rowOff>105004</xdr:rowOff>
    </xdr:to>
    <xdr:sp macro="" textlink="">
      <xdr:nvSpPr>
        <xdr:cNvPr id="638" name="フローチャート : 判断 637"/>
        <xdr:cNvSpPr/>
      </xdr:nvSpPr>
      <xdr:spPr>
        <a:xfrm>
          <a:off x="14541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68</xdr:row>
      <xdr:rowOff>121531</xdr:rowOff>
    </xdr:from>
    <xdr:ext cx="469744" cy="259045"/>
    <xdr:sp macro="" textlink="">
      <xdr:nvSpPr>
        <xdr:cNvPr id="639" name="テキスト ボックス 638"/>
        <xdr:cNvSpPr txBox="1"/>
      </xdr:nvSpPr>
      <xdr:spPr>
        <a:xfrm>
          <a:off x="14357427"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33173</xdr:rowOff>
    </xdr:from>
    <xdr:to>
      <xdr:col>19</xdr:col>
      <xdr:colOff>644525</xdr:colOff>
      <xdr:row>78</xdr:row>
      <xdr:rowOff>134671</xdr:rowOff>
    </xdr:to>
    <xdr:cxnSp macro="">
      <xdr:nvCxnSpPr>
        <xdr:cNvPr id="640" name="直線コネクタ 639"/>
        <xdr:cNvCxnSpPr/>
      </xdr:nvCxnSpPr>
      <xdr:spPr>
        <a:xfrm>
          <a:off x="12814300" y="13406273"/>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13919</xdr:rowOff>
    </xdr:from>
    <xdr:to>
      <xdr:col>20</xdr:col>
      <xdr:colOff>9525</xdr:colOff>
      <xdr:row>70</xdr:row>
      <xdr:rowOff>115519</xdr:rowOff>
    </xdr:to>
    <xdr:sp macro="" textlink="">
      <xdr:nvSpPr>
        <xdr:cNvPr id="641" name="フローチャート : 判断 640"/>
        <xdr:cNvSpPr/>
      </xdr:nvSpPr>
      <xdr:spPr>
        <a:xfrm>
          <a:off x="13652500" y="120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132046</xdr:rowOff>
    </xdr:from>
    <xdr:ext cx="469744" cy="259045"/>
    <xdr:sp macro="" textlink="">
      <xdr:nvSpPr>
        <xdr:cNvPr id="642" name="テキスト ボックス 641"/>
        <xdr:cNvSpPr txBox="1"/>
      </xdr:nvSpPr>
      <xdr:spPr>
        <a:xfrm>
          <a:off x="13468427"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43" name="フローチャート : 判断 642"/>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103243</xdr:rowOff>
    </xdr:from>
    <xdr:ext cx="469744" cy="259045"/>
    <xdr:sp macro="" textlink="">
      <xdr:nvSpPr>
        <xdr:cNvPr id="644" name="テキスト ボックス 643"/>
        <xdr:cNvSpPr txBox="1"/>
      </xdr:nvSpPr>
      <xdr:spPr>
        <a:xfrm>
          <a:off x="12579427" y="119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64212</xdr:rowOff>
    </xdr:from>
    <xdr:to>
      <xdr:col>23</xdr:col>
      <xdr:colOff>568325</xdr:colOff>
      <xdr:row>78</xdr:row>
      <xdr:rowOff>165812</xdr:rowOff>
    </xdr:to>
    <xdr:sp macro="" textlink="">
      <xdr:nvSpPr>
        <xdr:cNvPr id="650" name="円/楕円 649"/>
        <xdr:cNvSpPr/>
      </xdr:nvSpPr>
      <xdr:spPr>
        <a:xfrm>
          <a:off x="162687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150589</xdr:rowOff>
    </xdr:from>
    <xdr:ext cx="313932" cy="259045"/>
    <xdr:sp macro="" textlink="">
      <xdr:nvSpPr>
        <xdr:cNvPr id="651" name="災害復旧費該当値テキスト"/>
        <xdr:cNvSpPr txBox="1"/>
      </xdr:nvSpPr>
      <xdr:spPr>
        <a:xfrm>
          <a:off x="16370300" y="1335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56438</xdr:rowOff>
    </xdr:from>
    <xdr:to>
      <xdr:col>22</xdr:col>
      <xdr:colOff>415925</xdr:colOff>
      <xdr:row>78</xdr:row>
      <xdr:rowOff>158038</xdr:rowOff>
    </xdr:to>
    <xdr:sp macro="" textlink="">
      <xdr:nvSpPr>
        <xdr:cNvPr id="652" name="円/楕円 651"/>
        <xdr:cNvSpPr/>
      </xdr:nvSpPr>
      <xdr:spPr>
        <a:xfrm>
          <a:off x="15430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149165</xdr:rowOff>
    </xdr:from>
    <xdr:ext cx="313932" cy="259045"/>
    <xdr:sp macro="" textlink="">
      <xdr:nvSpPr>
        <xdr:cNvPr id="653" name="テキスト ボックス 652"/>
        <xdr:cNvSpPr txBox="1"/>
      </xdr:nvSpPr>
      <xdr:spPr>
        <a:xfrm>
          <a:off x="15324333" y="13522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55981</xdr:rowOff>
    </xdr:from>
    <xdr:to>
      <xdr:col>21</xdr:col>
      <xdr:colOff>212725</xdr:colOff>
      <xdr:row>78</xdr:row>
      <xdr:rowOff>157581</xdr:rowOff>
    </xdr:to>
    <xdr:sp macro="" textlink="">
      <xdr:nvSpPr>
        <xdr:cNvPr id="654" name="円/楕円 653"/>
        <xdr:cNvSpPr/>
      </xdr:nvSpPr>
      <xdr:spPr>
        <a:xfrm>
          <a:off x="14541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148708</xdr:rowOff>
    </xdr:from>
    <xdr:ext cx="313932" cy="259045"/>
    <xdr:sp macro="" textlink="">
      <xdr:nvSpPr>
        <xdr:cNvPr id="655" name="テキスト ボックス 654"/>
        <xdr:cNvSpPr txBox="1"/>
      </xdr:nvSpPr>
      <xdr:spPr>
        <a:xfrm>
          <a:off x="14435333" y="13521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83871</xdr:rowOff>
    </xdr:from>
    <xdr:to>
      <xdr:col>20</xdr:col>
      <xdr:colOff>9525</xdr:colOff>
      <xdr:row>79</xdr:row>
      <xdr:rowOff>14021</xdr:rowOff>
    </xdr:to>
    <xdr:sp macro="" textlink="">
      <xdr:nvSpPr>
        <xdr:cNvPr id="656" name="円/楕円 655"/>
        <xdr:cNvSpPr/>
      </xdr:nvSpPr>
      <xdr:spPr>
        <a:xfrm>
          <a:off x="13652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5148</xdr:rowOff>
    </xdr:from>
    <xdr:ext cx="313932" cy="259045"/>
    <xdr:sp macro="" textlink="">
      <xdr:nvSpPr>
        <xdr:cNvPr id="657" name="テキスト ボックス 656"/>
        <xdr:cNvSpPr txBox="1"/>
      </xdr:nvSpPr>
      <xdr:spPr>
        <a:xfrm>
          <a:off x="13546333" y="13549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153823</xdr:rowOff>
    </xdr:from>
    <xdr:to>
      <xdr:col>18</xdr:col>
      <xdr:colOff>492125</xdr:colOff>
      <xdr:row>78</xdr:row>
      <xdr:rowOff>83973</xdr:rowOff>
    </xdr:to>
    <xdr:sp macro="" textlink="">
      <xdr:nvSpPr>
        <xdr:cNvPr id="658" name="円/楕円 657"/>
        <xdr:cNvSpPr/>
      </xdr:nvSpPr>
      <xdr:spPr>
        <a:xfrm>
          <a:off x="12763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75100</xdr:rowOff>
    </xdr:from>
    <xdr:ext cx="378565" cy="259045"/>
    <xdr:sp macro="" textlink="">
      <xdr:nvSpPr>
        <xdr:cNvPr id="659" name="テキスト ボックス 658"/>
        <xdr:cNvSpPr txBox="1"/>
      </xdr:nvSpPr>
      <xdr:spPr>
        <a:xfrm>
          <a:off x="12625017" y="13448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83" name="直線コネクタ 682"/>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84"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85" name="直線コネクタ 684"/>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86"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87" name="直線コネクタ 686"/>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153397</xdr:rowOff>
    </xdr:from>
    <xdr:to>
      <xdr:col>23</xdr:col>
      <xdr:colOff>517525</xdr:colOff>
      <xdr:row>97</xdr:row>
      <xdr:rowOff>41039</xdr:rowOff>
    </xdr:to>
    <xdr:cxnSp macro="">
      <xdr:nvCxnSpPr>
        <xdr:cNvPr id="688" name="直線コネクタ 687"/>
        <xdr:cNvCxnSpPr/>
      </xdr:nvCxnSpPr>
      <xdr:spPr>
        <a:xfrm>
          <a:off x="15481300" y="16612597"/>
          <a:ext cx="8382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103128</xdr:rowOff>
    </xdr:from>
    <xdr:ext cx="534377" cy="259045"/>
    <xdr:sp macro="" textlink="">
      <xdr:nvSpPr>
        <xdr:cNvPr id="689" name="公債費平均値テキスト"/>
        <xdr:cNvSpPr txBox="1"/>
      </xdr:nvSpPr>
      <xdr:spPr>
        <a:xfrm>
          <a:off x="16370300" y="162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0" name="フローチャート : 判断 689"/>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106038</xdr:rowOff>
    </xdr:from>
    <xdr:to>
      <xdr:col>22</xdr:col>
      <xdr:colOff>365125</xdr:colOff>
      <xdr:row>96</xdr:row>
      <xdr:rowOff>153397</xdr:rowOff>
    </xdr:to>
    <xdr:cxnSp macro="">
      <xdr:nvCxnSpPr>
        <xdr:cNvPr id="691" name="直線コネクタ 690"/>
        <xdr:cNvCxnSpPr/>
      </xdr:nvCxnSpPr>
      <xdr:spPr>
        <a:xfrm>
          <a:off x="14592300" y="16565238"/>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2" name="フローチャート : 判断 691"/>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3" name="テキスト ボックス 692"/>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94438</xdr:rowOff>
    </xdr:from>
    <xdr:to>
      <xdr:col>21</xdr:col>
      <xdr:colOff>161925</xdr:colOff>
      <xdr:row>96</xdr:row>
      <xdr:rowOff>106038</xdr:rowOff>
    </xdr:to>
    <xdr:cxnSp macro="">
      <xdr:nvCxnSpPr>
        <xdr:cNvPr id="694" name="直線コネクタ 693"/>
        <xdr:cNvCxnSpPr/>
      </xdr:nvCxnSpPr>
      <xdr:spPr>
        <a:xfrm>
          <a:off x="13703300" y="16553638"/>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5" name="フローチャート : 判断 694"/>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165803</xdr:rowOff>
    </xdr:from>
    <xdr:ext cx="534377" cy="259045"/>
    <xdr:sp macro="" textlink="">
      <xdr:nvSpPr>
        <xdr:cNvPr id="696" name="テキスト ボックス 695"/>
        <xdr:cNvSpPr txBox="1"/>
      </xdr:nvSpPr>
      <xdr:spPr>
        <a:xfrm>
          <a:off x="14325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90151</xdr:rowOff>
    </xdr:from>
    <xdr:to>
      <xdr:col>19</xdr:col>
      <xdr:colOff>644525</xdr:colOff>
      <xdr:row>96</xdr:row>
      <xdr:rowOff>94438</xdr:rowOff>
    </xdr:to>
    <xdr:cxnSp macro="">
      <xdr:nvCxnSpPr>
        <xdr:cNvPr id="697" name="直線コネクタ 696"/>
        <xdr:cNvCxnSpPr/>
      </xdr:nvCxnSpPr>
      <xdr:spPr>
        <a:xfrm>
          <a:off x="12814300" y="16549351"/>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698" name="フローチャート : 判断 697"/>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699" name="テキスト ボックス 698"/>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0" name="フローチャート : 判断 699"/>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1" name="テキスト ボックス 700"/>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161689</xdr:rowOff>
    </xdr:from>
    <xdr:to>
      <xdr:col>23</xdr:col>
      <xdr:colOff>568325</xdr:colOff>
      <xdr:row>97</xdr:row>
      <xdr:rowOff>91839</xdr:rowOff>
    </xdr:to>
    <xdr:sp macro="" textlink="">
      <xdr:nvSpPr>
        <xdr:cNvPr id="707" name="円/楕円 706"/>
        <xdr:cNvSpPr/>
      </xdr:nvSpPr>
      <xdr:spPr>
        <a:xfrm>
          <a:off x="16268700" y="166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76616</xdr:rowOff>
    </xdr:from>
    <xdr:ext cx="534377" cy="259045"/>
    <xdr:sp macro="" textlink="">
      <xdr:nvSpPr>
        <xdr:cNvPr id="708" name="公債費該当値テキスト"/>
        <xdr:cNvSpPr txBox="1"/>
      </xdr:nvSpPr>
      <xdr:spPr>
        <a:xfrm>
          <a:off x="16370300" y="1653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102597</xdr:rowOff>
    </xdr:from>
    <xdr:to>
      <xdr:col>22</xdr:col>
      <xdr:colOff>415925</xdr:colOff>
      <xdr:row>97</xdr:row>
      <xdr:rowOff>32747</xdr:rowOff>
    </xdr:to>
    <xdr:sp macro="" textlink="">
      <xdr:nvSpPr>
        <xdr:cNvPr id="709" name="円/楕円 708"/>
        <xdr:cNvSpPr/>
      </xdr:nvSpPr>
      <xdr:spPr>
        <a:xfrm>
          <a:off x="15430500" y="165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23874</xdr:rowOff>
    </xdr:from>
    <xdr:ext cx="534377" cy="259045"/>
    <xdr:sp macro="" textlink="">
      <xdr:nvSpPr>
        <xdr:cNvPr id="710" name="テキスト ボックス 709"/>
        <xdr:cNvSpPr txBox="1"/>
      </xdr:nvSpPr>
      <xdr:spPr>
        <a:xfrm>
          <a:off x="15214111" y="166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55238</xdr:rowOff>
    </xdr:from>
    <xdr:to>
      <xdr:col>21</xdr:col>
      <xdr:colOff>212725</xdr:colOff>
      <xdr:row>96</xdr:row>
      <xdr:rowOff>156838</xdr:rowOff>
    </xdr:to>
    <xdr:sp macro="" textlink="">
      <xdr:nvSpPr>
        <xdr:cNvPr id="711" name="円/楕円 710"/>
        <xdr:cNvSpPr/>
      </xdr:nvSpPr>
      <xdr:spPr>
        <a:xfrm>
          <a:off x="14541500" y="165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147965</xdr:rowOff>
    </xdr:from>
    <xdr:ext cx="534377" cy="259045"/>
    <xdr:sp macro="" textlink="">
      <xdr:nvSpPr>
        <xdr:cNvPr id="712" name="テキスト ボックス 711"/>
        <xdr:cNvSpPr txBox="1"/>
      </xdr:nvSpPr>
      <xdr:spPr>
        <a:xfrm>
          <a:off x="14325111" y="1660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43638</xdr:rowOff>
    </xdr:from>
    <xdr:to>
      <xdr:col>20</xdr:col>
      <xdr:colOff>9525</xdr:colOff>
      <xdr:row>96</xdr:row>
      <xdr:rowOff>145238</xdr:rowOff>
    </xdr:to>
    <xdr:sp macro="" textlink="">
      <xdr:nvSpPr>
        <xdr:cNvPr id="713" name="円/楕円 712"/>
        <xdr:cNvSpPr/>
      </xdr:nvSpPr>
      <xdr:spPr>
        <a:xfrm>
          <a:off x="13652500" y="165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136365</xdr:rowOff>
    </xdr:from>
    <xdr:ext cx="534377" cy="259045"/>
    <xdr:sp macro="" textlink="">
      <xdr:nvSpPr>
        <xdr:cNvPr id="714" name="テキスト ボックス 713"/>
        <xdr:cNvSpPr txBox="1"/>
      </xdr:nvSpPr>
      <xdr:spPr>
        <a:xfrm>
          <a:off x="13436111" y="165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39351</xdr:rowOff>
    </xdr:from>
    <xdr:to>
      <xdr:col>18</xdr:col>
      <xdr:colOff>492125</xdr:colOff>
      <xdr:row>96</xdr:row>
      <xdr:rowOff>140951</xdr:rowOff>
    </xdr:to>
    <xdr:sp macro="" textlink="">
      <xdr:nvSpPr>
        <xdr:cNvPr id="715" name="円/楕円 714"/>
        <xdr:cNvSpPr/>
      </xdr:nvSpPr>
      <xdr:spPr>
        <a:xfrm>
          <a:off x="12763500" y="164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132078</xdr:rowOff>
    </xdr:from>
    <xdr:ext cx="534377" cy="259045"/>
    <xdr:sp macro="" textlink="">
      <xdr:nvSpPr>
        <xdr:cNvPr id="716" name="テキスト ボックス 715"/>
        <xdr:cNvSpPr txBox="1"/>
      </xdr:nvSpPr>
      <xdr:spPr>
        <a:xfrm>
          <a:off x="12547111" y="165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38" name="直線コネクタ 737"/>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1"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2" name="直線コネクタ 741"/>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4"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5" name="フローチャート : 判断 744"/>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47" name="フローチャート : 判断 746"/>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48" name="テキスト ボックス 747"/>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0" name="フローチャート : 判断 749"/>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1" name="テキスト ボックス 750"/>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3" name="フローチャート : 判断 752"/>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4" name="テキスト ボックス 753"/>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5" name="フローチャート : 判断 754"/>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56" name="テキスト ボックス 755"/>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latin typeface="+mn-lt"/>
              <a:ea typeface="+mn-ea"/>
              <a:cs typeface="+mn-cs"/>
            </a:rPr>
            <a:t>　</a:t>
          </a:r>
          <a:r>
            <a:rPr lang="ja-JP" altLang="en-US" sz="1100">
              <a:solidFill>
                <a:schemeClr val="dk1"/>
              </a:solidFill>
              <a:latin typeface="+mn-lt"/>
              <a:ea typeface="+mn-ea"/>
              <a:cs typeface="+mn-cs"/>
            </a:rPr>
            <a:t>民生費は、住民一人当たりのコストが</a:t>
          </a:r>
          <a:r>
            <a:rPr lang="en-US" sz="1100">
              <a:solidFill>
                <a:schemeClr val="dk1"/>
              </a:solidFill>
              <a:latin typeface="+mn-lt"/>
              <a:ea typeface="+mn-ea"/>
              <a:cs typeface="+mn-cs"/>
            </a:rPr>
            <a:t>164,073</a:t>
          </a:r>
          <a:r>
            <a:rPr lang="ja-JP" altLang="en-US" sz="1100">
              <a:solidFill>
                <a:schemeClr val="dk1"/>
              </a:solidFill>
              <a:latin typeface="+mn-lt"/>
              <a:ea typeface="+mn-ea"/>
              <a:cs typeface="+mn-cs"/>
            </a:rPr>
            <a:t>円となっており、類似団体内平均値を上回る水準にある。５年前との比較では、民生費総額が</a:t>
          </a:r>
          <a:r>
            <a:rPr lang="en-US" sz="1100">
              <a:solidFill>
                <a:schemeClr val="dk1"/>
              </a:solidFill>
              <a:latin typeface="+mn-lt"/>
              <a:ea typeface="+mn-ea"/>
              <a:cs typeface="+mn-cs"/>
            </a:rPr>
            <a:t>48</a:t>
          </a:r>
          <a:r>
            <a:rPr lang="ja-JP" altLang="en-US" sz="1100">
              <a:solidFill>
                <a:schemeClr val="dk1"/>
              </a:solidFill>
              <a:latin typeface="+mn-lt"/>
              <a:ea typeface="+mn-ea"/>
              <a:cs typeface="+mn-cs"/>
            </a:rPr>
            <a:t>億</a:t>
          </a:r>
          <a:r>
            <a:rPr lang="en-US" sz="1100">
              <a:solidFill>
                <a:schemeClr val="dk1"/>
              </a:solidFill>
              <a:latin typeface="+mn-lt"/>
              <a:ea typeface="+mn-ea"/>
              <a:cs typeface="+mn-cs"/>
            </a:rPr>
            <a:t>9</a:t>
          </a:r>
          <a:r>
            <a:rPr lang="ja-JP" altLang="en-US" sz="1100">
              <a:solidFill>
                <a:schemeClr val="dk1"/>
              </a:solidFill>
              <a:latin typeface="+mn-lt"/>
              <a:ea typeface="+mn-ea"/>
              <a:cs typeface="+mn-cs"/>
            </a:rPr>
            <a:t>千万円の増、伸率は</a:t>
          </a:r>
          <a:r>
            <a:rPr lang="en-US" sz="1100">
              <a:solidFill>
                <a:schemeClr val="dk1"/>
              </a:solidFill>
              <a:latin typeface="+mn-lt"/>
              <a:ea typeface="+mn-ea"/>
              <a:cs typeface="+mn-cs"/>
            </a:rPr>
            <a:t>18.8</a:t>
          </a:r>
          <a:r>
            <a:rPr lang="ja-JP" altLang="en-US" sz="1100">
              <a:solidFill>
                <a:schemeClr val="dk1"/>
              </a:solidFill>
              <a:latin typeface="+mn-lt"/>
              <a:ea typeface="+mn-ea"/>
              <a:cs typeface="+mn-cs"/>
            </a:rPr>
            <a:t>％の増となり、住民一人当たりのコストも</a:t>
          </a:r>
          <a:r>
            <a:rPr lang="en-US" sz="1100">
              <a:solidFill>
                <a:schemeClr val="dk1"/>
              </a:solidFill>
              <a:latin typeface="+mn-lt"/>
              <a:ea typeface="+mn-ea"/>
              <a:cs typeface="+mn-cs"/>
            </a:rPr>
            <a:t>19,911</a:t>
          </a:r>
          <a:r>
            <a:rPr lang="ja-JP" altLang="en-US" sz="1100">
              <a:solidFill>
                <a:schemeClr val="dk1"/>
              </a:solidFill>
              <a:latin typeface="+mn-lt"/>
              <a:ea typeface="+mn-ea"/>
              <a:cs typeface="+mn-cs"/>
            </a:rPr>
            <a:t>円と大きく増加している。過去５年間において老人福祉費の伸率が</a:t>
          </a:r>
          <a:r>
            <a:rPr lang="en-US" sz="1100">
              <a:solidFill>
                <a:schemeClr val="dk1"/>
              </a:solidFill>
              <a:latin typeface="+mn-lt"/>
              <a:ea typeface="+mn-ea"/>
              <a:cs typeface="+mn-cs"/>
            </a:rPr>
            <a:t>2.5</a:t>
          </a:r>
          <a:r>
            <a:rPr lang="ja-JP" altLang="en-US" sz="1100">
              <a:solidFill>
                <a:schemeClr val="dk1"/>
              </a:solidFill>
              <a:latin typeface="+mn-lt"/>
              <a:ea typeface="+mn-ea"/>
              <a:cs typeface="+mn-cs"/>
            </a:rPr>
            <a:t>％と落ち着きがみられるものの、児童福祉費については、待機児童対策を推進したことによる民間保育園運営委託費の増など伸率が</a:t>
          </a:r>
          <a:r>
            <a:rPr lang="en-US" sz="1100">
              <a:solidFill>
                <a:schemeClr val="dk1"/>
              </a:solidFill>
              <a:latin typeface="+mn-lt"/>
              <a:ea typeface="+mn-ea"/>
              <a:cs typeface="+mn-cs"/>
            </a:rPr>
            <a:t>27.7</a:t>
          </a:r>
          <a:r>
            <a:rPr lang="ja-JP" altLang="en-US" sz="1100">
              <a:solidFill>
                <a:schemeClr val="dk1"/>
              </a:solidFill>
              <a:latin typeface="+mn-lt"/>
              <a:ea typeface="+mn-ea"/>
              <a:cs typeface="+mn-cs"/>
            </a:rPr>
            <a:t>％の増、社会福祉費については、自立支援給付費の増など伸率が</a:t>
          </a:r>
          <a:r>
            <a:rPr lang="en-US" sz="1100">
              <a:solidFill>
                <a:schemeClr val="dk1"/>
              </a:solidFill>
              <a:latin typeface="+mn-lt"/>
              <a:ea typeface="+mn-ea"/>
              <a:cs typeface="+mn-cs"/>
            </a:rPr>
            <a:t>22.0</a:t>
          </a:r>
          <a:r>
            <a:rPr lang="ja-JP" altLang="en-US" sz="1100">
              <a:solidFill>
                <a:schemeClr val="dk1"/>
              </a:solidFill>
              <a:latin typeface="+mn-lt"/>
              <a:ea typeface="+mn-ea"/>
              <a:cs typeface="+mn-cs"/>
            </a:rPr>
            <a:t>％の増と大きく増加していることが主な要因である。これらの経費については、義務的経費（経常経費）であることから経常収支比率の悪化を招くなど財政の硬直化にも繋がるため、提供サービスの選択は十分見極めて進めていく必要がある。 </a:t>
          </a:r>
        </a:p>
        <a:p>
          <a:r>
            <a:rPr lang="ja-JP" altLang="en-US" sz="1100">
              <a:solidFill>
                <a:schemeClr val="dk1"/>
              </a:solidFill>
              <a:latin typeface="+mn-lt"/>
              <a:ea typeface="+mn-ea"/>
              <a:cs typeface="+mn-cs"/>
            </a:rPr>
            <a:t>　衛生費は、住民一人当たりのコストが</a:t>
          </a:r>
          <a:r>
            <a:rPr lang="en-US" sz="1100">
              <a:solidFill>
                <a:schemeClr val="dk1"/>
              </a:solidFill>
              <a:latin typeface="+mn-lt"/>
              <a:ea typeface="+mn-ea"/>
              <a:cs typeface="+mn-cs"/>
            </a:rPr>
            <a:t>25,114</a:t>
          </a:r>
          <a:r>
            <a:rPr lang="ja-JP" altLang="en-US" sz="1100">
              <a:solidFill>
                <a:schemeClr val="dk1"/>
              </a:solidFill>
              <a:latin typeface="+mn-lt"/>
              <a:ea typeface="+mn-ea"/>
              <a:cs typeface="+mn-cs"/>
            </a:rPr>
            <a:t>円となっており、類似団体内において</a:t>
          </a:r>
          <a:r>
            <a:rPr lang="en-US" sz="1100">
              <a:solidFill>
                <a:schemeClr val="dk1"/>
              </a:solidFill>
              <a:latin typeface="+mn-lt"/>
              <a:ea typeface="+mn-ea"/>
              <a:cs typeface="+mn-cs"/>
            </a:rPr>
            <a:t>12</a:t>
          </a:r>
          <a:r>
            <a:rPr lang="ja-JP" altLang="en-US" sz="1100">
              <a:solidFill>
                <a:schemeClr val="dk1"/>
              </a:solidFill>
              <a:latin typeface="+mn-lt"/>
              <a:ea typeface="+mn-ea"/>
              <a:cs typeface="+mn-cs"/>
            </a:rPr>
            <a:t>位と低い水準にある。一部事務組合や昭和病院企業団への負担金に多くのコストを要することから補助費等は類似団体内において</a:t>
          </a:r>
          <a:r>
            <a:rPr lang="en-US" sz="1100">
              <a:solidFill>
                <a:schemeClr val="dk1"/>
              </a:solidFill>
              <a:latin typeface="+mn-lt"/>
              <a:ea typeface="+mn-ea"/>
              <a:cs typeface="+mn-cs"/>
            </a:rPr>
            <a:t>3</a:t>
          </a:r>
          <a:r>
            <a:rPr lang="ja-JP" altLang="en-US" sz="1100">
              <a:solidFill>
                <a:schemeClr val="dk1"/>
              </a:solidFill>
              <a:latin typeface="+mn-lt"/>
              <a:ea typeface="+mn-ea"/>
              <a:cs typeface="+mn-cs"/>
            </a:rPr>
            <a:t>位と高い水準にあるものの、人件費が類似団体内において</a:t>
          </a:r>
          <a:r>
            <a:rPr lang="en-US" sz="1100">
              <a:solidFill>
                <a:schemeClr val="dk1"/>
              </a:solidFill>
              <a:latin typeface="+mn-lt"/>
              <a:ea typeface="+mn-ea"/>
              <a:cs typeface="+mn-cs"/>
            </a:rPr>
            <a:t>15</a:t>
          </a:r>
          <a:r>
            <a:rPr lang="ja-JP" altLang="en-US" sz="1100">
              <a:solidFill>
                <a:schemeClr val="dk1"/>
              </a:solidFill>
              <a:latin typeface="+mn-lt"/>
              <a:ea typeface="+mn-ea"/>
              <a:cs typeface="+mn-cs"/>
            </a:rPr>
            <a:t>位、物件費が</a:t>
          </a:r>
          <a:r>
            <a:rPr lang="en-US" sz="1100">
              <a:solidFill>
                <a:schemeClr val="dk1"/>
              </a:solidFill>
              <a:latin typeface="+mn-lt"/>
              <a:ea typeface="+mn-ea"/>
              <a:cs typeface="+mn-cs"/>
            </a:rPr>
            <a:t>11</a:t>
          </a:r>
          <a:r>
            <a:rPr lang="ja-JP" altLang="en-US" sz="1100">
              <a:solidFill>
                <a:schemeClr val="dk1"/>
              </a:solidFill>
              <a:latin typeface="+mn-lt"/>
              <a:ea typeface="+mn-ea"/>
              <a:cs typeface="+mn-cs"/>
            </a:rPr>
            <a:t>位と低い水準にあることが主な要因である。なお、平成</a:t>
          </a:r>
          <a:r>
            <a:rPr lang="en-US" sz="1100">
              <a:solidFill>
                <a:schemeClr val="dk1"/>
              </a:solidFill>
              <a:latin typeface="+mn-lt"/>
              <a:ea typeface="+mn-ea"/>
              <a:cs typeface="+mn-cs"/>
            </a:rPr>
            <a:t>23</a:t>
          </a:r>
          <a:r>
            <a:rPr lang="ja-JP" altLang="en-US" sz="1100">
              <a:solidFill>
                <a:schemeClr val="dk1"/>
              </a:solidFill>
              <a:latin typeface="+mn-lt"/>
              <a:ea typeface="+mn-ea"/>
              <a:cs typeface="+mn-cs"/>
            </a:rPr>
            <a:t>年度は、健康センター用地の取得のため</a:t>
          </a:r>
          <a:r>
            <a:rPr lang="en-US" sz="1100">
              <a:solidFill>
                <a:schemeClr val="dk1"/>
              </a:solidFill>
              <a:latin typeface="+mn-lt"/>
              <a:ea typeface="+mn-ea"/>
              <a:cs typeface="+mn-cs"/>
            </a:rPr>
            <a:t>3</a:t>
          </a:r>
          <a:r>
            <a:rPr lang="ja-JP" altLang="en-US" sz="1100">
              <a:solidFill>
                <a:schemeClr val="dk1"/>
              </a:solidFill>
              <a:latin typeface="+mn-lt"/>
              <a:ea typeface="+mn-ea"/>
              <a:cs typeface="+mn-cs"/>
            </a:rPr>
            <a:t>億</a:t>
          </a:r>
          <a:r>
            <a:rPr lang="en-US" sz="1100">
              <a:solidFill>
                <a:schemeClr val="dk1"/>
              </a:solidFill>
              <a:latin typeface="+mn-lt"/>
              <a:ea typeface="+mn-ea"/>
              <a:cs typeface="+mn-cs"/>
            </a:rPr>
            <a:t>9</a:t>
          </a:r>
          <a:r>
            <a:rPr lang="ja-JP" altLang="en-US" sz="1100">
              <a:solidFill>
                <a:schemeClr val="dk1"/>
              </a:solidFill>
              <a:latin typeface="+mn-lt"/>
              <a:ea typeface="+mn-ea"/>
              <a:cs typeface="+mn-cs"/>
            </a:rPr>
            <a:t>千万円ほどを要したことから、類似団体内平均値に近い水準となっている。 </a:t>
          </a:r>
        </a:p>
        <a:p>
          <a:r>
            <a:rPr lang="ja-JP" altLang="en-US" sz="1100">
              <a:solidFill>
                <a:schemeClr val="dk1"/>
              </a:solidFill>
              <a:latin typeface="+mn-lt"/>
              <a:ea typeface="+mn-ea"/>
              <a:cs typeface="+mn-cs"/>
            </a:rPr>
            <a:t>　土木費は、住民一人当たりのコストが</a:t>
          </a:r>
          <a:r>
            <a:rPr lang="en-US" sz="1100">
              <a:solidFill>
                <a:schemeClr val="dk1"/>
              </a:solidFill>
              <a:latin typeface="+mn-lt"/>
              <a:ea typeface="+mn-ea"/>
              <a:cs typeface="+mn-cs"/>
            </a:rPr>
            <a:t>25,321</a:t>
          </a:r>
          <a:r>
            <a:rPr lang="ja-JP" altLang="en-US" sz="1100">
              <a:solidFill>
                <a:schemeClr val="dk1"/>
              </a:solidFill>
              <a:latin typeface="+mn-lt"/>
              <a:ea typeface="+mn-ea"/>
              <a:cs typeface="+mn-cs"/>
            </a:rPr>
            <a:t>円となっており、類似団体内において</a:t>
          </a:r>
          <a:r>
            <a:rPr lang="en-US" sz="1100">
              <a:solidFill>
                <a:schemeClr val="dk1"/>
              </a:solidFill>
              <a:latin typeface="+mn-lt"/>
              <a:ea typeface="+mn-ea"/>
              <a:cs typeface="+mn-cs"/>
            </a:rPr>
            <a:t>14</a:t>
          </a:r>
          <a:r>
            <a:rPr lang="ja-JP" altLang="en-US" sz="1100">
              <a:solidFill>
                <a:schemeClr val="dk1"/>
              </a:solidFill>
              <a:latin typeface="+mn-lt"/>
              <a:ea typeface="+mn-ea"/>
              <a:cs typeface="+mn-cs"/>
            </a:rPr>
            <a:t>位と低い水準にある。都市計画道路に係る工事費など街路費については類似団体内において</a:t>
          </a:r>
          <a:r>
            <a:rPr lang="en-US" sz="1100">
              <a:solidFill>
                <a:schemeClr val="dk1"/>
              </a:solidFill>
              <a:latin typeface="+mn-lt"/>
              <a:ea typeface="+mn-ea"/>
              <a:cs typeface="+mn-cs"/>
            </a:rPr>
            <a:t>3</a:t>
          </a:r>
          <a:r>
            <a:rPr lang="ja-JP" altLang="en-US" sz="1100">
              <a:solidFill>
                <a:schemeClr val="dk1"/>
              </a:solidFill>
              <a:latin typeface="+mn-lt"/>
              <a:ea typeface="+mn-ea"/>
              <a:cs typeface="+mn-cs"/>
            </a:rPr>
            <a:t>位と高い水準にあるものの、道路橋りょう費、公園費、下水道費などに係るコストが低い水準にあること、市営住宅を持たないことから住宅費に係るコストが生じないことが主な要因である。なお、平成</a:t>
          </a:r>
          <a:r>
            <a:rPr lang="en-US" sz="1100">
              <a:solidFill>
                <a:schemeClr val="dk1"/>
              </a:solidFill>
              <a:latin typeface="+mn-lt"/>
              <a:ea typeface="+mn-ea"/>
              <a:cs typeface="+mn-cs"/>
            </a:rPr>
            <a:t>24</a:t>
          </a:r>
          <a:r>
            <a:rPr lang="ja-JP" altLang="en-US" sz="1100">
              <a:solidFill>
                <a:schemeClr val="dk1"/>
              </a:solidFill>
              <a:latin typeface="+mn-lt"/>
              <a:ea typeface="+mn-ea"/>
              <a:cs typeface="+mn-cs"/>
            </a:rPr>
            <a:t>年度は、都市計画道路用地の取得のため</a:t>
          </a:r>
          <a:r>
            <a:rPr lang="en-US" sz="1100">
              <a:solidFill>
                <a:schemeClr val="dk1"/>
              </a:solidFill>
              <a:latin typeface="+mn-lt"/>
              <a:ea typeface="+mn-ea"/>
              <a:cs typeface="+mn-cs"/>
            </a:rPr>
            <a:t>22</a:t>
          </a:r>
          <a:r>
            <a:rPr lang="ja-JP" altLang="en-US" sz="1100">
              <a:solidFill>
                <a:schemeClr val="dk1"/>
              </a:solidFill>
              <a:latin typeface="+mn-lt"/>
              <a:ea typeface="+mn-ea"/>
              <a:cs typeface="+mn-cs"/>
            </a:rPr>
            <a:t>億</a:t>
          </a:r>
          <a:r>
            <a:rPr lang="en-US" sz="1100">
              <a:solidFill>
                <a:schemeClr val="dk1"/>
              </a:solidFill>
              <a:latin typeface="+mn-lt"/>
              <a:ea typeface="+mn-ea"/>
              <a:cs typeface="+mn-cs"/>
            </a:rPr>
            <a:t>1</a:t>
          </a:r>
          <a:r>
            <a:rPr lang="ja-JP" altLang="en-US" sz="1100">
              <a:solidFill>
                <a:schemeClr val="dk1"/>
              </a:solidFill>
              <a:latin typeface="+mn-lt"/>
              <a:ea typeface="+mn-ea"/>
              <a:cs typeface="+mn-cs"/>
            </a:rPr>
            <a:t>千万円ほどを要したことから、過去５年間の中でも高い水準となっている。 </a:t>
          </a:r>
        </a:p>
        <a:p>
          <a:r>
            <a:rPr lang="ja-JP" altLang="en-US" sz="1100">
              <a:solidFill>
                <a:schemeClr val="dk1"/>
              </a:solidFill>
              <a:latin typeface="+mn-lt"/>
              <a:ea typeface="+mn-ea"/>
              <a:cs typeface="+mn-cs"/>
            </a:rPr>
            <a:t>　公債費は、住民一人当たりのコストが</a:t>
          </a:r>
          <a:r>
            <a:rPr lang="en-US" sz="1100">
              <a:solidFill>
                <a:schemeClr val="dk1"/>
              </a:solidFill>
              <a:latin typeface="+mn-lt"/>
              <a:ea typeface="+mn-ea"/>
              <a:cs typeface="+mn-cs"/>
            </a:rPr>
            <a:t>18,179</a:t>
          </a:r>
          <a:r>
            <a:rPr lang="ja-JP" altLang="en-US" sz="1100">
              <a:solidFill>
                <a:schemeClr val="dk1"/>
              </a:solidFill>
              <a:latin typeface="+mn-lt"/>
              <a:ea typeface="+mn-ea"/>
              <a:cs typeface="+mn-cs"/>
            </a:rPr>
            <a:t>円となっており、類似団体内において</a:t>
          </a:r>
          <a:r>
            <a:rPr lang="en-US" sz="1100">
              <a:solidFill>
                <a:schemeClr val="dk1"/>
              </a:solidFill>
              <a:latin typeface="+mn-lt"/>
              <a:ea typeface="+mn-ea"/>
              <a:cs typeface="+mn-cs"/>
            </a:rPr>
            <a:t>12</a:t>
          </a:r>
          <a:r>
            <a:rPr lang="ja-JP" altLang="en-US" sz="1100">
              <a:solidFill>
                <a:schemeClr val="dk1"/>
              </a:solidFill>
              <a:latin typeface="+mn-lt"/>
              <a:ea typeface="+mn-ea"/>
              <a:cs typeface="+mn-cs"/>
            </a:rPr>
            <a:t>位と低い水準にある。年度内において、市債の借り入れが償還元金を上回らないよう財政規律を守ってきたこと、平成</a:t>
          </a:r>
          <a:r>
            <a:rPr lang="en-US" sz="1100">
              <a:solidFill>
                <a:schemeClr val="dk1"/>
              </a:solidFill>
              <a:latin typeface="+mn-lt"/>
              <a:ea typeface="+mn-ea"/>
              <a:cs typeface="+mn-cs"/>
            </a:rPr>
            <a:t>26</a:t>
          </a:r>
          <a:r>
            <a:rPr lang="ja-JP" altLang="en-US" sz="1100">
              <a:solidFill>
                <a:schemeClr val="dk1"/>
              </a:solidFill>
              <a:latin typeface="+mn-lt"/>
              <a:ea typeface="+mn-ea"/>
              <a:cs typeface="+mn-cs"/>
            </a:rPr>
            <a:t>年度に住民税等減税補てん債の償還が終了したことなど、市債現在高が類似団体内において最も低いことが主な要因である。</a:t>
          </a:r>
          <a:endParaRPr lang="ja-JP" sz="105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latin typeface="+mn-lt"/>
              <a:ea typeface="+mn-ea"/>
              <a:cs typeface="+mn-cs"/>
            </a:rPr>
            <a:t>　財政調整基金は、前年度繰越金が１２億５千万円と前々年度より１５億円大きく減少したものの、取崩額を減額したことで０．１７ポイント増となった。</a:t>
          </a:r>
          <a:endParaRPr lang="ja-JP" sz="1050"/>
        </a:p>
        <a:p>
          <a:r>
            <a:rPr lang="ja-JP" altLang="en-US" sz="1050">
              <a:solidFill>
                <a:schemeClr val="dk1"/>
              </a:solidFill>
              <a:latin typeface="+mn-lt"/>
              <a:ea typeface="+mn-ea"/>
              <a:cs typeface="+mn-cs"/>
            </a:rPr>
            <a:t>　実質収支が０．２４ポイント減となったのは、前年度比歳入２．２％増、歳出２．３％増となったことが影響している。なお、収入では、市税及び地方交付税などが減少したが、地方消費税交付金、国庫支出金、都支出金及び市債などが増加した。歳出では、総務費、労働費及び公債費などが減少したが、議会費、民生費、土木費及び教育費が増加した。</a:t>
          </a:r>
          <a:endParaRPr lang="ja-JP" sz="1050"/>
        </a:p>
        <a:p>
          <a:r>
            <a:rPr lang="ja-JP" altLang="en-US" sz="1050">
              <a:solidFill>
                <a:schemeClr val="dk1"/>
              </a:solidFill>
              <a:latin typeface="+mn-lt"/>
              <a:ea typeface="+mn-ea"/>
              <a:cs typeface="+mn-cs"/>
            </a:rPr>
            <a:t>　実質単年度収支が２．５２ポイント増となったのは、実質収支が前年度比大幅に減となった平成２６年度から５．８％の減となる一方、単年度収支は前年度比１４億３千万円の増となったこと、また、未収入特財を除いた歳入超過額が平成２６年度は△１億７千万円であったのに対し、６百万円とプラスに転じたことが要因である。</a:t>
          </a:r>
          <a:endParaRPr kumimoji="1" lang="ja-JP" altLang="en-US" sz="105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連結実質赤字比率に係る黒字の標準財政規模に対する比率は、平成２７年度は下水道事業特別会計及び介護保険事業特別会計は増加し、その他の会計については減少している。</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比率の分母となる標準財政規模の５年間の推移を見ると、平成２３年度の３２５億円から平成２７年度には３４３億円となり、５年間で１８億円、５．５％の増となっている。単年度で見ても、平成２７年度は前年度と比べて２億４千万円、０．７％の増となっており、この標準財政規模の伸びは、各会計の比率を下げる方向に影響を与えている。</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一般会計は前年度比で０．２４ポイント減少したが、これは、標準財政規模の伸びに加え、歳出不用額（予算のうち支出しなかった額）の減少により、実質収支が減少したためである。</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下水道事業特別会計は前年度比で０．４４ポイント増加したが、下水道使用料の増などにより歳入超過（予算額を超えて収入したこと）となったことに加え、歳出不用額が増加したことにより実質収支が増加したためである。</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国民健康保険事業特別会計については、主に標準財政規模の増の影響により、０．０４ポイントの減となっている。</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介護保険事業特別会計は前年度比で０．０２ポイント増加したが、歳出不用額が増加したものの、歳入欠陥額が減少したことから、実質収支が増加したためである。</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後期高齢者医療特別会計は前年度比で０．０３ポイント減少しているが、歳出不用額が増加したものの、前年度は歳入超過であったものが歳入欠陥（予算まで収入額が届かないこと）に転じたことから、実質収支が減少したためである。　　</a:t>
          </a:r>
          <a:endParaRPr lang="en-US"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election activeCell="B20" sqref="B20:K2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62731472</v>
      </c>
      <c r="BO4" s="379"/>
      <c r="BP4" s="379"/>
      <c r="BQ4" s="379"/>
      <c r="BR4" s="379"/>
      <c r="BS4" s="379"/>
      <c r="BT4" s="379"/>
      <c r="BU4" s="380"/>
      <c r="BV4" s="378">
        <v>61396361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3.4</v>
      </c>
      <c r="CU4" s="385"/>
      <c r="CV4" s="385"/>
      <c r="CW4" s="385"/>
      <c r="CX4" s="385"/>
      <c r="CY4" s="385"/>
      <c r="CZ4" s="385"/>
      <c r="DA4" s="386"/>
      <c r="DB4" s="384">
        <v>3.7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61549471</v>
      </c>
      <c r="BO5" s="416"/>
      <c r="BP5" s="416"/>
      <c r="BQ5" s="416"/>
      <c r="BR5" s="416"/>
      <c r="BS5" s="416"/>
      <c r="BT5" s="416"/>
      <c r="BU5" s="417"/>
      <c r="BV5" s="415">
        <v>60138650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91.8</v>
      </c>
      <c r="CU5" s="413"/>
      <c r="CV5" s="413"/>
      <c r="CW5" s="413"/>
      <c r="CX5" s="413"/>
      <c r="CY5" s="413"/>
      <c r="CZ5" s="413"/>
      <c r="DA5" s="414"/>
      <c r="DB5" s="412">
        <v>93.9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1182001</v>
      </c>
      <c r="BO6" s="416"/>
      <c r="BP6" s="416"/>
      <c r="BQ6" s="416"/>
      <c r="BR6" s="416"/>
      <c r="BS6" s="416"/>
      <c r="BT6" s="416"/>
      <c r="BU6" s="417"/>
      <c r="BV6" s="415">
        <v>1257711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94.2</v>
      </c>
      <c r="CU6" s="453"/>
      <c r="CV6" s="453"/>
      <c r="CW6" s="453"/>
      <c r="CX6" s="453"/>
      <c r="CY6" s="453"/>
      <c r="CZ6" s="453"/>
      <c r="DA6" s="454"/>
      <c r="DB6" s="452">
        <v>96.8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8603</v>
      </c>
      <c r="BO7" s="416"/>
      <c r="BP7" s="416"/>
      <c r="BQ7" s="416"/>
      <c r="BR7" s="416"/>
      <c r="BS7" s="416"/>
      <c r="BT7" s="416"/>
      <c r="BU7" s="417"/>
      <c r="BV7" s="415">
        <v>11441</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34333762</v>
      </c>
      <c r="CU7" s="416"/>
      <c r="CV7" s="416"/>
      <c r="CW7" s="416"/>
      <c r="CX7" s="416"/>
      <c r="CY7" s="416"/>
      <c r="CZ7" s="416"/>
      <c r="DA7" s="417"/>
      <c r="DB7" s="415">
        <v>34090776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1173398</v>
      </c>
      <c r="BO8" s="416"/>
      <c r="BP8" s="416"/>
      <c r="BQ8" s="416"/>
      <c r="BR8" s="416"/>
      <c r="BS8" s="416"/>
      <c r="BT8" s="416"/>
      <c r="BU8" s="417"/>
      <c r="BV8" s="415">
        <v>1246270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0.97</v>
      </c>
      <c r="CU8" s="456"/>
      <c r="CV8" s="456"/>
      <c r="CW8" s="456"/>
      <c r="CX8" s="456"/>
      <c r="CY8" s="456"/>
      <c r="CZ8" s="456"/>
      <c r="DA8" s="457"/>
      <c r="DB8" s="455">
        <v>0.95</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190005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-72872</v>
      </c>
      <c r="BO9" s="416"/>
      <c r="BP9" s="416"/>
      <c r="BQ9" s="416"/>
      <c r="BR9" s="416"/>
      <c r="BS9" s="416"/>
      <c r="BT9" s="416"/>
      <c r="BU9" s="417"/>
      <c r="BV9" s="415">
        <v>-1506122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8.4</v>
      </c>
      <c r="CU9" s="413"/>
      <c r="CV9" s="413"/>
      <c r="CW9" s="413"/>
      <c r="CX9" s="413"/>
      <c r="CY9" s="413"/>
      <c r="CZ9" s="413"/>
      <c r="DA9" s="414"/>
      <c r="DB9" s="412">
        <v>9.6999999999999993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187035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624364</v>
      </c>
      <c r="BO10" s="416"/>
      <c r="BP10" s="416"/>
      <c r="BQ10" s="416"/>
      <c r="BR10" s="416"/>
      <c r="BS10" s="416"/>
      <c r="BT10" s="416"/>
      <c r="BU10" s="417"/>
      <c r="BV10" s="415">
        <v>1377306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188609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540000</v>
      </c>
      <c r="BO12" s="416"/>
      <c r="BP12" s="416"/>
      <c r="BQ12" s="416"/>
      <c r="BR12" s="416"/>
      <c r="BS12" s="416"/>
      <c r="BT12" s="416"/>
      <c r="BU12" s="417"/>
      <c r="BV12" s="415">
        <v>720000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184313</v>
      </c>
      <c r="S13" s="497"/>
      <c r="T13" s="497"/>
      <c r="U13" s="497"/>
      <c r="V13" s="498"/>
      <c r="W13" s="431" t="s">
        <v>121</v>
      </c>
      <c r="X13" s="432"/>
      <c r="Y13" s="432"/>
      <c r="Z13" s="432"/>
      <c r="AA13" s="432"/>
      <c r="AB13" s="422"/>
      <c r="AC13" s="466">
        <v>650</v>
      </c>
      <c r="AD13" s="467"/>
      <c r="AE13" s="467"/>
      <c r="AF13" s="467"/>
      <c r="AG13" s="506"/>
      <c r="AH13" s="466">
        <v>771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11492</v>
      </c>
      <c r="BO13" s="416"/>
      <c r="BP13" s="416"/>
      <c r="BQ13" s="416"/>
      <c r="BR13" s="416"/>
      <c r="BS13" s="416"/>
      <c r="BT13" s="416"/>
      <c r="BU13" s="417"/>
      <c r="BV13" s="415">
        <v>-848816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1.1000000000000001</v>
      </c>
      <c r="CU13" s="413"/>
      <c r="CV13" s="413"/>
      <c r="CW13" s="413"/>
      <c r="CX13" s="413"/>
      <c r="CY13" s="413"/>
      <c r="CZ13" s="413"/>
      <c r="DA13" s="414"/>
      <c r="DB13" s="412">
        <v>2.1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186958</v>
      </c>
      <c r="S14" s="497"/>
      <c r="T14" s="497"/>
      <c r="U14" s="497"/>
      <c r="V14" s="498"/>
      <c r="W14" s="405"/>
      <c r="X14" s="406"/>
      <c r="Y14" s="406"/>
      <c r="Z14" s="406"/>
      <c r="AA14" s="406"/>
      <c r="AB14" s="395"/>
      <c r="AC14" s="499">
        <v>0.9</v>
      </c>
      <c r="AD14" s="500"/>
      <c r="AE14" s="500"/>
      <c r="AF14" s="500"/>
      <c r="AG14" s="501"/>
      <c r="AH14" s="499">
        <v>0.9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182835</v>
      </c>
      <c r="S15" s="497"/>
      <c r="T15" s="497"/>
      <c r="U15" s="497"/>
      <c r="V15" s="498"/>
      <c r="W15" s="431" t="s">
        <v>128</v>
      </c>
      <c r="X15" s="432"/>
      <c r="Y15" s="432"/>
      <c r="Z15" s="432"/>
      <c r="AA15" s="432"/>
      <c r="AB15" s="422"/>
      <c r="AC15" s="466">
        <v>14261</v>
      </c>
      <c r="AD15" s="467"/>
      <c r="AE15" s="467"/>
      <c r="AF15" s="467"/>
      <c r="AG15" s="506"/>
      <c r="AH15" s="466">
        <v>16305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25492476</v>
      </c>
      <c r="BO15" s="379"/>
      <c r="BP15" s="379"/>
      <c r="BQ15" s="379"/>
      <c r="BR15" s="379"/>
      <c r="BS15" s="379"/>
      <c r="BT15" s="379"/>
      <c r="BU15" s="380"/>
      <c r="BV15" s="378">
        <v>24556714</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19.600000000000001</v>
      </c>
      <c r="AD16" s="500"/>
      <c r="AE16" s="500"/>
      <c r="AF16" s="500"/>
      <c r="AG16" s="501"/>
      <c r="AH16" s="499">
        <v>20</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26111483</v>
      </c>
      <c r="BO16" s="416"/>
      <c r="BP16" s="416"/>
      <c r="BQ16" s="416"/>
      <c r="BR16" s="416"/>
      <c r="BS16" s="416"/>
      <c r="BT16" s="416"/>
      <c r="BU16" s="417"/>
      <c r="BV16" s="415">
        <v>25298747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57759</v>
      </c>
      <c r="AD17" s="467"/>
      <c r="AE17" s="467"/>
      <c r="AF17" s="467"/>
      <c r="AG17" s="506"/>
      <c r="AH17" s="466">
        <v>61725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32783686</v>
      </c>
      <c r="BO17" s="416"/>
      <c r="BP17" s="416"/>
      <c r="BQ17" s="416"/>
      <c r="BR17" s="416"/>
      <c r="BS17" s="416"/>
      <c r="BT17" s="416"/>
      <c r="BU17" s="417"/>
      <c r="BV17" s="415">
        <v>32009531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20.51</v>
      </c>
      <c r="M18" s="528"/>
      <c r="N18" s="528"/>
      <c r="O18" s="528"/>
      <c r="P18" s="528"/>
      <c r="Q18" s="528"/>
      <c r="R18" s="529"/>
      <c r="S18" s="529"/>
      <c r="T18" s="529"/>
      <c r="U18" s="529"/>
      <c r="V18" s="530"/>
      <c r="W18" s="433"/>
      <c r="X18" s="434"/>
      <c r="Y18" s="434"/>
      <c r="Z18" s="434"/>
      <c r="AA18" s="434"/>
      <c r="AB18" s="425"/>
      <c r="AC18" s="531">
        <v>79.5</v>
      </c>
      <c r="AD18" s="532"/>
      <c r="AE18" s="532"/>
      <c r="AF18" s="532"/>
      <c r="AG18" s="533"/>
      <c r="AH18" s="531">
        <v>75.7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32559310</v>
      </c>
      <c r="BO18" s="416"/>
      <c r="BP18" s="416"/>
      <c r="BQ18" s="416"/>
      <c r="BR18" s="416"/>
      <c r="BS18" s="416"/>
      <c r="BT18" s="416"/>
      <c r="BU18" s="417"/>
      <c r="BV18" s="415">
        <v>31909815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9264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40640951</v>
      </c>
      <c r="BO19" s="416"/>
      <c r="BP19" s="416"/>
      <c r="BQ19" s="416"/>
      <c r="BR19" s="416"/>
      <c r="BS19" s="416"/>
      <c r="BT19" s="416"/>
      <c r="BU19" s="417"/>
      <c r="BV19" s="415">
        <v>40850277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82888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29087477</v>
      </c>
      <c r="BO23" s="416"/>
      <c r="BP23" s="416"/>
      <c r="BQ23" s="416"/>
      <c r="BR23" s="416"/>
      <c r="BS23" s="416"/>
      <c r="BT23" s="416"/>
      <c r="BU23" s="417"/>
      <c r="BV23" s="415">
        <v>29508041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10500</v>
      </c>
      <c r="R24" s="467"/>
      <c r="S24" s="467"/>
      <c r="T24" s="467"/>
      <c r="U24" s="467"/>
      <c r="V24" s="506"/>
      <c r="W24" s="561"/>
      <c r="X24" s="549"/>
      <c r="Y24" s="550"/>
      <c r="Z24" s="465" t="s">
        <v>152</v>
      </c>
      <c r="AA24" s="445"/>
      <c r="AB24" s="445"/>
      <c r="AC24" s="445"/>
      <c r="AD24" s="445"/>
      <c r="AE24" s="445"/>
      <c r="AF24" s="445"/>
      <c r="AG24" s="446"/>
      <c r="AH24" s="466">
        <v>885</v>
      </c>
      <c r="AI24" s="467"/>
      <c r="AJ24" s="467"/>
      <c r="AK24" s="467"/>
      <c r="AL24" s="506"/>
      <c r="AM24" s="466">
        <v>2697480</v>
      </c>
      <c r="AN24" s="467"/>
      <c r="AO24" s="467"/>
      <c r="AP24" s="467"/>
      <c r="AQ24" s="467"/>
      <c r="AR24" s="506"/>
      <c r="AS24" s="466">
        <v>3048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19944669</v>
      </c>
      <c r="BO24" s="416"/>
      <c r="BP24" s="416"/>
      <c r="BQ24" s="416"/>
      <c r="BR24" s="416"/>
      <c r="BS24" s="416"/>
      <c r="BT24" s="416"/>
      <c r="BU24" s="417"/>
      <c r="BV24" s="415">
        <v>20359144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9000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724353</v>
      </c>
      <c r="BO25" s="379"/>
      <c r="BP25" s="379"/>
      <c r="BQ25" s="379"/>
      <c r="BR25" s="379"/>
      <c r="BS25" s="379"/>
      <c r="BT25" s="379"/>
      <c r="BU25" s="380"/>
      <c r="BV25" s="378">
        <v>1263237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8100</v>
      </c>
      <c r="R26" s="467"/>
      <c r="S26" s="467"/>
      <c r="T26" s="467"/>
      <c r="U26" s="467"/>
      <c r="V26" s="506"/>
      <c r="W26" s="561"/>
      <c r="X26" s="549"/>
      <c r="Y26" s="550"/>
      <c r="Z26" s="465" t="s">
        <v>158</v>
      </c>
      <c r="AA26" s="571"/>
      <c r="AB26" s="571"/>
      <c r="AC26" s="571"/>
      <c r="AD26" s="571"/>
      <c r="AE26" s="571"/>
      <c r="AF26" s="571"/>
      <c r="AG26" s="572"/>
      <c r="AH26" s="466">
        <v>76</v>
      </c>
      <c r="AI26" s="467"/>
      <c r="AJ26" s="467"/>
      <c r="AK26" s="467"/>
      <c r="AL26" s="506"/>
      <c r="AM26" s="466">
        <v>241224</v>
      </c>
      <c r="AN26" s="467"/>
      <c r="AO26" s="467"/>
      <c r="AP26" s="467"/>
      <c r="AQ26" s="467"/>
      <c r="AR26" s="506"/>
      <c r="AS26" s="466">
        <v>3174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40000</v>
      </c>
      <c r="BO26" s="416"/>
      <c r="BP26" s="416"/>
      <c r="BQ26" s="416"/>
      <c r="BR26" s="416"/>
      <c r="BS26" s="416"/>
      <c r="BT26" s="416"/>
      <c r="BU26" s="417"/>
      <c r="BV26" s="415">
        <v>20000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6500</v>
      </c>
      <c r="R27" s="467"/>
      <c r="S27" s="467"/>
      <c r="T27" s="467"/>
      <c r="U27" s="467"/>
      <c r="V27" s="506"/>
      <c r="W27" s="561"/>
      <c r="X27" s="549"/>
      <c r="Y27" s="550"/>
      <c r="Z27" s="465" t="s">
        <v>161</v>
      </c>
      <c r="AA27" s="445"/>
      <c r="AB27" s="445"/>
      <c r="AC27" s="445"/>
      <c r="AD27" s="445"/>
      <c r="AE27" s="445"/>
      <c r="AF27" s="445"/>
      <c r="AG27" s="446"/>
      <c r="AH27" s="466">
        <v>3</v>
      </c>
      <c r="AI27" s="467"/>
      <c r="AJ27" s="467"/>
      <c r="AK27" s="467"/>
      <c r="AL27" s="506"/>
      <c r="AM27" s="466">
        <v>13030</v>
      </c>
      <c r="AN27" s="467"/>
      <c r="AO27" s="467"/>
      <c r="AP27" s="467"/>
      <c r="AQ27" s="467"/>
      <c r="AR27" s="506"/>
      <c r="AS27" s="466">
        <v>4343</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150000</v>
      </c>
      <c r="BO27" s="585"/>
      <c r="BP27" s="585"/>
      <c r="BQ27" s="585"/>
      <c r="BR27" s="585"/>
      <c r="BS27" s="585"/>
      <c r="BT27" s="585"/>
      <c r="BU27" s="586"/>
      <c r="BV27" s="584">
        <v>150000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5800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3835456</v>
      </c>
      <c r="BO28" s="379"/>
      <c r="BP28" s="379"/>
      <c r="BQ28" s="379"/>
      <c r="BR28" s="379"/>
      <c r="BS28" s="379"/>
      <c r="BT28" s="379"/>
      <c r="BU28" s="380"/>
      <c r="BV28" s="378">
        <v>3751092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26</v>
      </c>
      <c r="M29" s="467"/>
      <c r="N29" s="467"/>
      <c r="O29" s="467"/>
      <c r="P29" s="506"/>
      <c r="Q29" s="466">
        <v>5500</v>
      </c>
      <c r="R29" s="467"/>
      <c r="S29" s="467"/>
      <c r="T29" s="467"/>
      <c r="U29" s="467"/>
      <c r="V29" s="506"/>
      <c r="W29" s="562"/>
      <c r="X29" s="563"/>
      <c r="Y29" s="564"/>
      <c r="Z29" s="465" t="s">
        <v>168</v>
      </c>
      <c r="AA29" s="445"/>
      <c r="AB29" s="445"/>
      <c r="AC29" s="445"/>
      <c r="AD29" s="445"/>
      <c r="AE29" s="445"/>
      <c r="AF29" s="445"/>
      <c r="AG29" s="446"/>
      <c r="AH29" s="466">
        <v>888</v>
      </c>
      <c r="AI29" s="467"/>
      <c r="AJ29" s="467"/>
      <c r="AK29" s="467"/>
      <c r="AL29" s="506"/>
      <c r="AM29" s="466">
        <v>2710510</v>
      </c>
      <c r="AN29" s="467"/>
      <c r="AO29" s="467"/>
      <c r="AP29" s="467"/>
      <c r="AQ29" s="467"/>
      <c r="AR29" s="506"/>
      <c r="AS29" s="466">
        <v>3052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204333</v>
      </c>
      <c r="BO29" s="416"/>
      <c r="BP29" s="416"/>
      <c r="BQ29" s="416"/>
      <c r="BR29" s="416"/>
      <c r="BS29" s="416"/>
      <c r="BT29" s="416"/>
      <c r="BU29" s="417"/>
      <c r="BV29" s="415">
        <v>203880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5957231</v>
      </c>
      <c r="BO30" s="585"/>
      <c r="BP30" s="585"/>
      <c r="BQ30" s="585"/>
      <c r="BR30" s="585"/>
      <c r="BS30" s="585"/>
      <c r="BT30" s="585"/>
      <c r="BU30" s="586"/>
      <c r="BV30" s="584">
        <v>5511434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東京たま広域資源循環組合（一般会計）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小平市文化振興財団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小平・村山・大和衛生組合（一般会計）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小平市土地開発公社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多摩六都科学館（一般会計）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昭和病院企業団（一般会計）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東京都四市競艇事業組合（一般会計）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東京都十一市競輪事業組合（一般会計）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東京都市町村総合事務組合（一般会計）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東京都市町村総合事務組合（交通災害共済事務特別会計）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湖南衛生組合（一般会計）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東京都後期高齢者医療広域連合（一般会計）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J32" zoomScale="70" zoomScaleNormal="70" zoomScaleSheetLayoutView="100" workbookViewId="0">
      <selection activeCell="B20" sqref="B20:K2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4.99</v>
      </c>
      <c r="G34" s="33">
        <v>7.1</v>
      </c>
      <c r="H34" s="33">
        <v>8.16</v>
      </c>
      <c r="I34" s="33">
        <v>3.65</v>
      </c>
      <c r="J34" s="34">
        <v>3.41</v>
      </c>
      <c r="K34" s="22"/>
      <c r="L34" s="22"/>
      <c r="M34" s="22"/>
      <c r="N34" s="22"/>
      <c r="O34" s="22"/>
      <c r="P34" s="22"/>
    </row>
    <row r="35" spans="1:16" ht="39" customHeight="1">
      <c r="A35" s="22"/>
      <c r="B35" s="35"/>
      <c r="C35" s="1175" t="s">
        <v>529</v>
      </c>
      <c r="D35" s="1176"/>
      <c r="E35" s="1177"/>
      <c r="F35" s="36">
        <v>0.43</v>
      </c>
      <c r="G35" s="37">
        <v>0.68</v>
      </c>
      <c r="H35" s="37">
        <v>0.56000000000000005</v>
      </c>
      <c r="I35" s="37">
        <v>0.38</v>
      </c>
      <c r="J35" s="38">
        <v>0.82</v>
      </c>
      <c r="K35" s="22"/>
      <c r="L35" s="22"/>
      <c r="M35" s="22"/>
      <c r="N35" s="22"/>
      <c r="O35" s="22"/>
      <c r="P35" s="22"/>
    </row>
    <row r="36" spans="1:16" ht="39" customHeight="1">
      <c r="A36" s="22"/>
      <c r="B36" s="35"/>
      <c r="C36" s="1175" t="s">
        <v>530</v>
      </c>
      <c r="D36" s="1176"/>
      <c r="E36" s="1177"/>
      <c r="F36" s="36">
        <v>1.47</v>
      </c>
      <c r="G36" s="37">
        <v>1.64</v>
      </c>
      <c r="H36" s="37">
        <v>0.75</v>
      </c>
      <c r="I36" s="37">
        <v>0.81</v>
      </c>
      <c r="J36" s="38">
        <v>0.77</v>
      </c>
      <c r="K36" s="22"/>
      <c r="L36" s="22"/>
      <c r="M36" s="22"/>
      <c r="N36" s="22"/>
      <c r="O36" s="22"/>
      <c r="P36" s="22"/>
    </row>
    <row r="37" spans="1:16" ht="39" customHeight="1">
      <c r="A37" s="22"/>
      <c r="B37" s="35"/>
      <c r="C37" s="1175" t="s">
        <v>531</v>
      </c>
      <c r="D37" s="1176"/>
      <c r="E37" s="1177"/>
      <c r="F37" s="36">
        <v>0.45</v>
      </c>
      <c r="G37" s="37">
        <v>0.73</v>
      </c>
      <c r="H37" s="37">
        <v>0.53</v>
      </c>
      <c r="I37" s="37">
        <v>0.48</v>
      </c>
      <c r="J37" s="38">
        <v>0.5</v>
      </c>
      <c r="K37" s="22"/>
      <c r="L37" s="22"/>
      <c r="M37" s="22"/>
      <c r="N37" s="22"/>
      <c r="O37" s="22"/>
      <c r="P37" s="22"/>
    </row>
    <row r="38" spans="1:16" ht="39" customHeight="1">
      <c r="A38" s="22"/>
      <c r="B38" s="35"/>
      <c r="C38" s="1175" t="s">
        <v>532</v>
      </c>
      <c r="D38" s="1176"/>
      <c r="E38" s="1177"/>
      <c r="F38" s="36">
        <v>0.13</v>
      </c>
      <c r="G38" s="37">
        <v>0.2</v>
      </c>
      <c r="H38" s="37">
        <v>0.13</v>
      </c>
      <c r="I38" s="37">
        <v>0.14000000000000001</v>
      </c>
      <c r="J38" s="38">
        <v>0.11</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533</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534</v>
      </c>
      <c r="D43" s="1179"/>
      <c r="E43" s="118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I37" zoomScale="85" zoomScaleNormal="85"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4441</v>
      </c>
      <c r="L45" s="60">
        <v>4517</v>
      </c>
      <c r="M45" s="60">
        <v>4429</v>
      </c>
      <c r="N45" s="60">
        <v>3979</v>
      </c>
      <c r="O45" s="61">
        <v>3429</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1222</v>
      </c>
      <c r="L48" s="64">
        <v>1147</v>
      </c>
      <c r="M48" s="64">
        <v>1030</v>
      </c>
      <c r="N48" s="64">
        <v>940</v>
      </c>
      <c r="O48" s="65">
        <v>983</v>
      </c>
      <c r="P48" s="48"/>
      <c r="Q48" s="48"/>
      <c r="R48" s="48"/>
      <c r="S48" s="48"/>
      <c r="T48" s="48"/>
      <c r="U48" s="48"/>
    </row>
    <row r="49" spans="1:21" ht="30.75" customHeight="1">
      <c r="A49" s="48"/>
      <c r="B49" s="1193"/>
      <c r="C49" s="1194"/>
      <c r="D49" s="62"/>
      <c r="E49" s="1185" t="s">
        <v>16</v>
      </c>
      <c r="F49" s="1185"/>
      <c r="G49" s="1185"/>
      <c r="H49" s="1185"/>
      <c r="I49" s="1185"/>
      <c r="J49" s="1186"/>
      <c r="K49" s="63">
        <v>320</v>
      </c>
      <c r="L49" s="64">
        <v>299</v>
      </c>
      <c r="M49" s="64">
        <v>204</v>
      </c>
      <c r="N49" s="64">
        <v>171</v>
      </c>
      <c r="O49" s="65">
        <v>168</v>
      </c>
      <c r="P49" s="48"/>
      <c r="Q49" s="48"/>
      <c r="R49" s="48"/>
      <c r="S49" s="48"/>
      <c r="T49" s="48"/>
      <c r="U49" s="48"/>
    </row>
    <row r="50" spans="1:21" ht="30.75" customHeight="1">
      <c r="A50" s="48"/>
      <c r="B50" s="1193"/>
      <c r="C50" s="1194"/>
      <c r="D50" s="62"/>
      <c r="E50" s="1185" t="s">
        <v>17</v>
      </c>
      <c r="F50" s="1185"/>
      <c r="G50" s="1185"/>
      <c r="H50" s="1185"/>
      <c r="I50" s="1185"/>
      <c r="J50" s="1186"/>
      <c r="K50" s="63">
        <v>316</v>
      </c>
      <c r="L50" s="64">
        <v>247</v>
      </c>
      <c r="M50" s="64">
        <v>98</v>
      </c>
      <c r="N50" s="64">
        <v>156</v>
      </c>
      <c r="O50" s="65">
        <v>112</v>
      </c>
      <c r="P50" s="48"/>
      <c r="Q50" s="48"/>
      <c r="R50" s="48"/>
      <c r="S50" s="48"/>
      <c r="T50" s="48"/>
      <c r="U50" s="48"/>
    </row>
    <row r="51" spans="1:21" ht="30.75" customHeight="1">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5305</v>
      </c>
      <c r="L52" s="64">
        <v>5248</v>
      </c>
      <c r="M52" s="64">
        <v>5086</v>
      </c>
      <c r="N52" s="64">
        <v>4975</v>
      </c>
      <c r="O52" s="65">
        <v>4550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994</v>
      </c>
      <c r="L53" s="69">
        <v>962</v>
      </c>
      <c r="M53" s="69">
        <v>675</v>
      </c>
      <c r="N53" s="69">
        <v>271</v>
      </c>
      <c r="O53" s="70">
        <v>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37" zoomScale="70" zoomScaleNormal="70" zoomScaleSheetLayoutView="100" workbookViewId="0">
      <selection activeCell="O54" sqref="O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9" t="s">
        <v>24</v>
      </c>
      <c r="C41" s="1200"/>
      <c r="D41" s="81"/>
      <c r="E41" s="1205" t="s">
        <v>25</v>
      </c>
      <c r="F41" s="1205"/>
      <c r="G41" s="1205"/>
      <c r="H41" s="1206"/>
      <c r="I41" s="82">
        <v>32321</v>
      </c>
      <c r="J41" s="83">
        <v>31924</v>
      </c>
      <c r="K41" s="83">
        <v>30799</v>
      </c>
      <c r="L41" s="83">
        <v>29508</v>
      </c>
      <c r="M41" s="84">
        <v>29087</v>
      </c>
    </row>
    <row r="42" spans="2:13" ht="27.75" customHeight="1">
      <c r="B42" s="1201"/>
      <c r="C42" s="1202"/>
      <c r="D42" s="85"/>
      <c r="E42" s="1207" t="s">
        <v>26</v>
      </c>
      <c r="F42" s="1207"/>
      <c r="G42" s="1207"/>
      <c r="H42" s="1208"/>
      <c r="I42" s="86">
        <v>1277</v>
      </c>
      <c r="J42" s="87">
        <v>1137</v>
      </c>
      <c r="K42" s="87">
        <v>1010</v>
      </c>
      <c r="L42" s="87">
        <v>872</v>
      </c>
      <c r="M42" s="88">
        <v>743</v>
      </c>
    </row>
    <row r="43" spans="2:13" ht="27.75" customHeight="1">
      <c r="B43" s="1201"/>
      <c r="C43" s="1202"/>
      <c r="D43" s="85"/>
      <c r="E43" s="1207" t="s">
        <v>27</v>
      </c>
      <c r="F43" s="1207"/>
      <c r="G43" s="1207"/>
      <c r="H43" s="1208"/>
      <c r="I43" s="86">
        <v>7410</v>
      </c>
      <c r="J43" s="87">
        <v>6555</v>
      </c>
      <c r="K43" s="87">
        <v>5781</v>
      </c>
      <c r="L43" s="87">
        <v>5220</v>
      </c>
      <c r="M43" s="88">
        <v>4935</v>
      </c>
    </row>
    <row r="44" spans="2:13" ht="27.75" customHeight="1">
      <c r="B44" s="1201"/>
      <c r="C44" s="1202"/>
      <c r="D44" s="85"/>
      <c r="E44" s="1207" t="s">
        <v>28</v>
      </c>
      <c r="F44" s="1207"/>
      <c r="G44" s="1207"/>
      <c r="H44" s="1208"/>
      <c r="I44" s="86">
        <v>1951</v>
      </c>
      <c r="J44" s="87">
        <v>1384</v>
      </c>
      <c r="K44" s="87">
        <v>1369</v>
      </c>
      <c r="L44" s="87">
        <v>1289</v>
      </c>
      <c r="M44" s="88">
        <v>1197</v>
      </c>
    </row>
    <row r="45" spans="2:13" ht="27.75" customHeight="1">
      <c r="B45" s="1201"/>
      <c r="C45" s="1202"/>
      <c r="D45" s="85"/>
      <c r="E45" s="1207" t="s">
        <v>29</v>
      </c>
      <c r="F45" s="1207"/>
      <c r="G45" s="1207"/>
      <c r="H45" s="1208"/>
      <c r="I45" s="86">
        <v>6973</v>
      </c>
      <c r="J45" s="87">
        <v>6731</v>
      </c>
      <c r="K45" s="87">
        <v>6235</v>
      </c>
      <c r="L45" s="87">
        <v>5902</v>
      </c>
      <c r="M45" s="88">
        <v>5684</v>
      </c>
    </row>
    <row r="46" spans="2:13" ht="27.75" customHeight="1">
      <c r="B46" s="1201"/>
      <c r="C46" s="1202"/>
      <c r="D46" s="85"/>
      <c r="E46" s="1207" t="s">
        <v>30</v>
      </c>
      <c r="F46" s="1207"/>
      <c r="G46" s="1207"/>
      <c r="H46" s="1208"/>
      <c r="I46" s="86">
        <v>33</v>
      </c>
      <c r="J46" s="87">
        <v>32</v>
      </c>
      <c r="K46" s="87" t="s">
        <v>483</v>
      </c>
      <c r="L46" s="87" t="s">
        <v>483</v>
      </c>
      <c r="M46" s="88" t="s">
        <v>483</v>
      </c>
    </row>
    <row r="47" spans="2:13" ht="27.75" customHeight="1">
      <c r="B47" s="1201"/>
      <c r="C47" s="1202"/>
      <c r="D47" s="85"/>
      <c r="E47" s="1207" t="s">
        <v>31</v>
      </c>
      <c r="F47" s="1207"/>
      <c r="G47" s="1207"/>
      <c r="H47" s="1208"/>
      <c r="I47" s="86" t="s">
        <v>483</v>
      </c>
      <c r="J47" s="87" t="s">
        <v>483</v>
      </c>
      <c r="K47" s="87" t="s">
        <v>483</v>
      </c>
      <c r="L47" s="87" t="s">
        <v>483</v>
      </c>
      <c r="M47" s="88" t="s">
        <v>483</v>
      </c>
    </row>
    <row r="48" spans="2:13" ht="27.75" customHeight="1">
      <c r="B48" s="1203"/>
      <c r="C48" s="1204"/>
      <c r="D48" s="85"/>
      <c r="E48" s="1207" t="s">
        <v>32</v>
      </c>
      <c r="F48" s="1207"/>
      <c r="G48" s="1207"/>
      <c r="H48" s="1208"/>
      <c r="I48" s="86" t="s">
        <v>483</v>
      </c>
      <c r="J48" s="87" t="s">
        <v>483</v>
      </c>
      <c r="K48" s="87" t="s">
        <v>483</v>
      </c>
      <c r="L48" s="87" t="s">
        <v>483</v>
      </c>
      <c r="M48" s="88" t="s">
        <v>483</v>
      </c>
    </row>
    <row r="49" spans="2:13" ht="27.75" customHeight="1">
      <c r="B49" s="1209" t="s">
        <v>33</v>
      </c>
      <c r="C49" s="1210"/>
      <c r="D49" s="89"/>
      <c r="E49" s="1207" t="s">
        <v>34</v>
      </c>
      <c r="F49" s="1207"/>
      <c r="G49" s="1207"/>
      <c r="H49" s="1208"/>
      <c r="I49" s="86">
        <v>7859</v>
      </c>
      <c r="J49" s="87">
        <v>7838</v>
      </c>
      <c r="K49" s="87">
        <v>9045</v>
      </c>
      <c r="L49" s="87">
        <v>10303</v>
      </c>
      <c r="M49" s="88">
        <v>11179</v>
      </c>
    </row>
    <row r="50" spans="2:13" ht="27.75" customHeight="1">
      <c r="B50" s="1201"/>
      <c r="C50" s="1202"/>
      <c r="D50" s="85"/>
      <c r="E50" s="1207" t="s">
        <v>35</v>
      </c>
      <c r="F50" s="1207"/>
      <c r="G50" s="1207"/>
      <c r="H50" s="1208"/>
      <c r="I50" s="86">
        <v>12809</v>
      </c>
      <c r="J50" s="87">
        <v>11436</v>
      </c>
      <c r="K50" s="87">
        <v>10022</v>
      </c>
      <c r="L50" s="87">
        <v>8912</v>
      </c>
      <c r="M50" s="88">
        <v>7952</v>
      </c>
    </row>
    <row r="51" spans="2:13" ht="27.75" customHeight="1">
      <c r="B51" s="1203"/>
      <c r="C51" s="1204"/>
      <c r="D51" s="85"/>
      <c r="E51" s="1207" t="s">
        <v>36</v>
      </c>
      <c r="F51" s="1207"/>
      <c r="G51" s="1207"/>
      <c r="H51" s="1208"/>
      <c r="I51" s="86">
        <v>33146</v>
      </c>
      <c r="J51" s="87">
        <v>32894</v>
      </c>
      <c r="K51" s="87">
        <v>32228</v>
      </c>
      <c r="L51" s="87">
        <v>30884</v>
      </c>
      <c r="M51" s="88">
        <v>29460</v>
      </c>
    </row>
    <row r="52" spans="2:13" ht="27.75" customHeight="1" thickBot="1">
      <c r="B52" s="1211" t="s">
        <v>37</v>
      </c>
      <c r="C52" s="1212"/>
      <c r="D52" s="90"/>
      <c r="E52" s="1213" t="s">
        <v>38</v>
      </c>
      <c r="F52" s="1213"/>
      <c r="G52" s="1213"/>
      <c r="H52" s="1214"/>
      <c r="I52" s="91">
        <v>-3850</v>
      </c>
      <c r="J52" s="92">
        <v>-4405</v>
      </c>
      <c r="K52" s="92">
        <v>-6103</v>
      </c>
      <c r="L52" s="92">
        <v>-7310</v>
      </c>
      <c r="M52" s="93">
        <v>-6945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554</v>
      </c>
      <c r="H51" s="1228"/>
      <c r="I51" s="1233" t="s">
        <v>555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557</v>
      </c>
      <c r="H55" s="1239"/>
      <c r="I55" s="1237" t="s">
        <v>555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7" t="s">
        <v>561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554</v>
      </c>
      <c r="H73" s="1228"/>
      <c r="I73" s="1233" t="s">
        <v>555</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560</v>
      </c>
      <c r="J75" s="1237"/>
      <c r="K75" s="1249">
        <v>3.1</v>
      </c>
      <c r="L75" s="1249">
        <v>3.2</v>
      </c>
      <c r="M75" s="1249">
        <v>2.9</v>
      </c>
      <c r="N75" s="1249">
        <v>2.1</v>
      </c>
      <c r="O75" s="1249">
        <v>1.1000000000000001</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557</v>
      </c>
      <c r="H77" s="1239"/>
      <c r="I77" s="1237" t="s">
        <v>555</v>
      </c>
      <c r="J77" s="1237"/>
      <c r="K77" s="1248">
        <v>53.1</v>
      </c>
      <c r="L77" s="1248">
        <v>42</v>
      </c>
      <c r="M77" s="1236">
        <v>32.6</v>
      </c>
      <c r="N77" s="1236">
        <v>30.5</v>
      </c>
      <c r="O77" s="1236">
        <v>21.2</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560</v>
      </c>
      <c r="J79" s="1246"/>
      <c r="K79" s="1251">
        <v>7.6</v>
      </c>
      <c r="L79" s="1251">
        <v>6.8</v>
      </c>
      <c r="M79" s="1251">
        <v>5.9</v>
      </c>
      <c r="N79" s="1251">
        <v>5.2</v>
      </c>
      <c r="O79" s="1251">
        <v>4.0999999999999996</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00" zoomScaleNormal="100" zoomScaleSheetLayoutView="70" workbookViewId="0">
      <selection activeCell="D112" sqref="D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97" zoomScaleNormal="100" zoomScaleSheetLayoutView="55" workbookViewId="0">
      <selection activeCell="C112" sqref="C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21205</v>
      </c>
      <c r="E3" s="116"/>
      <c r="F3" s="117">
        <v>38606</v>
      </c>
      <c r="G3" s="118"/>
      <c r="H3" s="119"/>
    </row>
    <row r="4" spans="1:8">
      <c r="A4" s="120"/>
      <c r="B4" s="121"/>
      <c r="C4" s="122"/>
      <c r="D4" s="123">
        <v>17885</v>
      </c>
      <c r="E4" s="124"/>
      <c r="F4" s="125">
        <v>22435</v>
      </c>
      <c r="G4" s="126"/>
      <c r="H4" s="127"/>
    </row>
    <row r="5" spans="1:8">
      <c r="A5" s="108" t="s">
        <v>516</v>
      </c>
      <c r="B5" s="113"/>
      <c r="C5" s="114"/>
      <c r="D5" s="115">
        <v>32608</v>
      </c>
      <c r="E5" s="116"/>
      <c r="F5" s="117">
        <v>39425</v>
      </c>
      <c r="G5" s="118"/>
      <c r="H5" s="119"/>
    </row>
    <row r="6" spans="1:8">
      <c r="A6" s="120"/>
      <c r="B6" s="121"/>
      <c r="C6" s="122"/>
      <c r="D6" s="123">
        <v>22202</v>
      </c>
      <c r="E6" s="124"/>
      <c r="F6" s="125">
        <v>22414</v>
      </c>
      <c r="G6" s="126"/>
      <c r="H6" s="127"/>
    </row>
    <row r="7" spans="1:8">
      <c r="A7" s="108" t="s">
        <v>517</v>
      </c>
      <c r="B7" s="113"/>
      <c r="C7" s="114"/>
      <c r="D7" s="115">
        <v>18483</v>
      </c>
      <c r="E7" s="116"/>
      <c r="F7" s="117">
        <v>43141</v>
      </c>
      <c r="G7" s="118"/>
      <c r="H7" s="119"/>
    </row>
    <row r="8" spans="1:8">
      <c r="A8" s="120"/>
      <c r="B8" s="121"/>
      <c r="C8" s="122"/>
      <c r="D8" s="123">
        <v>10716</v>
      </c>
      <c r="E8" s="124"/>
      <c r="F8" s="125">
        <v>21887</v>
      </c>
      <c r="G8" s="126"/>
      <c r="H8" s="127"/>
    </row>
    <row r="9" spans="1:8">
      <c r="A9" s="108" t="s">
        <v>518</v>
      </c>
      <c r="B9" s="113"/>
      <c r="C9" s="114"/>
      <c r="D9" s="115">
        <v>19736</v>
      </c>
      <c r="E9" s="116"/>
      <c r="F9" s="117">
        <v>45117</v>
      </c>
      <c r="G9" s="118"/>
      <c r="H9" s="119"/>
    </row>
    <row r="10" spans="1:8">
      <c r="A10" s="120"/>
      <c r="B10" s="121"/>
      <c r="C10" s="122"/>
      <c r="D10" s="123">
        <v>15696</v>
      </c>
      <c r="E10" s="124"/>
      <c r="F10" s="125">
        <v>25589</v>
      </c>
      <c r="G10" s="126"/>
      <c r="H10" s="127"/>
    </row>
    <row r="11" spans="1:8">
      <c r="A11" s="108" t="s">
        <v>519</v>
      </c>
      <c r="B11" s="113"/>
      <c r="C11" s="114"/>
      <c r="D11" s="115">
        <v>23639</v>
      </c>
      <c r="E11" s="116"/>
      <c r="F11" s="117">
        <v>43532</v>
      </c>
      <c r="G11" s="118"/>
      <c r="H11" s="119"/>
    </row>
    <row r="12" spans="1:8">
      <c r="A12" s="120"/>
      <c r="B12" s="121"/>
      <c r="C12" s="128"/>
      <c r="D12" s="123">
        <v>19005</v>
      </c>
      <c r="E12" s="124"/>
      <c r="F12" s="125">
        <v>25435</v>
      </c>
      <c r="G12" s="126"/>
      <c r="H12" s="127"/>
    </row>
    <row r="13" spans="1:8">
      <c r="A13" s="108"/>
      <c r="B13" s="113"/>
      <c r="C13" s="129"/>
      <c r="D13" s="130">
        <v>23134</v>
      </c>
      <c r="E13" s="131"/>
      <c r="F13" s="132">
        <v>41964</v>
      </c>
      <c r="G13" s="133"/>
      <c r="H13" s="119"/>
    </row>
    <row r="14" spans="1:8">
      <c r="A14" s="120"/>
      <c r="B14" s="121"/>
      <c r="C14" s="122"/>
      <c r="D14" s="123">
        <v>17101</v>
      </c>
      <c r="E14" s="124"/>
      <c r="F14" s="125">
        <v>23552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v>
      </c>
      <c r="C19" s="134">
        <f>ROUND(VALUE(SUBSTITUTE(実質収支比率等に係る経年分析!G$48,"▲","-")),2)</f>
        <v>7.1</v>
      </c>
      <c r="D19" s="134">
        <f>ROUND(VALUE(SUBSTITUTE(実質収支比率等に係る経年分析!H$48,"▲","-")),2)</f>
        <v>8.16</v>
      </c>
      <c r="E19" s="134">
        <f>ROUND(VALUE(SUBSTITUTE(実質収支比率等に係る経年分析!I$48,"▲","-")),2)</f>
        <v>3.66</v>
      </c>
      <c r="F19" s="134">
        <f>ROUND(VALUE(SUBSTITUTE(実質収支比率等に係る経年分析!J$48,"▲","-")),2)</f>
        <v>3.42</v>
      </c>
    </row>
    <row r="20" spans="1:11">
      <c r="A20" s="134" t="s">
        <v>43</v>
      </c>
      <c r="B20" s="134">
        <f>ROUND(VALUE(SUBSTITUTE(実質収支比率等に係る経年分析!F$47,"▲","-")),2)</f>
        <v>7.25</v>
      </c>
      <c r="C20" s="134">
        <f>ROUND(VALUE(SUBSTITUTE(実質収支比率等に係る経年分析!G$47,"▲","-")),2)</f>
        <v>7.42</v>
      </c>
      <c r="D20" s="134">
        <f>ROUND(VALUE(SUBSTITUTE(実質収支比率等に係る経年分析!H$47,"▲","-")),2)</f>
        <v>9.18</v>
      </c>
      <c r="E20" s="134">
        <f>ROUND(VALUE(SUBSTITUTE(実質収支比率等に係る経年分析!I$47,"▲","-")),2)</f>
        <v>11</v>
      </c>
      <c r="F20" s="134">
        <f>ROUND(VALUE(SUBSTITUTE(実質収支比率等に係る経年分析!J$47,"▲","-")),2)</f>
        <v>11.17</v>
      </c>
    </row>
    <row r="21" spans="1:11">
      <c r="A21" s="134" t="s">
        <v>44</v>
      </c>
      <c r="B21" s="134">
        <f>IF(ISNUMBER(VALUE(SUBSTITUTE(実質収支比率等に係る経年分析!F$49,"▲","-"))),ROUND(VALUE(SUBSTITUTE(実質収支比率等に係る経年分析!F$49,"▲","-")),2),NA())</f>
        <v>1.8</v>
      </c>
      <c r="C21" s="134">
        <f>IF(ISNUMBER(VALUE(SUBSTITUTE(実質収支比率等に係る経年分析!G$49,"▲","-"))),ROUND(VALUE(SUBSTITUTE(実質収支比率等に係る経年分析!G$49,"▲","-")),2),NA())</f>
        <v>2.4700000000000002</v>
      </c>
      <c r="D21" s="134">
        <f>IF(ISNUMBER(VALUE(SUBSTITUTE(実質収支比率等に係る経年分析!H$49,"▲","-"))),ROUND(VALUE(SUBSTITUTE(実質収支比率等に係る経年分析!H$49,"▲","-")),2),NA())</f>
        <v>3.11</v>
      </c>
      <c r="E21" s="134">
        <f>IF(ISNUMBER(VALUE(SUBSTITUTE(実質収支比率等に係る経年分析!I$49,"▲","-"))),ROUND(VALUE(SUBSTITUTE(実質収支比率等に係る経年分析!I$49,"▲","-")),2),NA())</f>
        <v>-2.4900000000000002</v>
      </c>
      <c r="F21" s="134">
        <f>IF(ISNUMBER(VALUE(SUBSTITUTE(実質収支比率等に係る経年分析!J$49,"▲","-"))),ROUND(VALUE(SUBSTITUTE(実質収支比率等に係る経年分析!J$49,"▲","-")),2),NA())</f>
        <v>0.03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0.56000000000000005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5305</v>
      </c>
      <c r="E42" s="136"/>
      <c r="F42" s="136"/>
      <c r="G42" s="136">
        <f>'実質公債費比率（分子）の構造'!L$52</f>
        <v>5248</v>
      </c>
      <c r="H42" s="136"/>
      <c r="I42" s="136"/>
      <c r="J42" s="136">
        <f>'実質公債費比率（分子）の構造'!M$52</f>
        <v>5086</v>
      </c>
      <c r="K42" s="136"/>
      <c r="L42" s="136"/>
      <c r="M42" s="136">
        <f>'実質公債費比率（分子）の構造'!N$52</f>
        <v>4975</v>
      </c>
      <c r="N42" s="136"/>
      <c r="O42" s="136"/>
      <c r="P42" s="136">
        <f>'実質公債費比率（分子）の構造'!O$52</f>
        <v>4550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316</v>
      </c>
      <c r="C44" s="136"/>
      <c r="D44" s="136"/>
      <c r="E44" s="136">
        <f>'実質公債費比率（分子）の構造'!L$50</f>
        <v>247</v>
      </c>
      <c r="F44" s="136"/>
      <c r="G44" s="136"/>
      <c r="H44" s="136">
        <f>'実質公債費比率（分子）の構造'!M$50</f>
        <v>98</v>
      </c>
      <c r="I44" s="136"/>
      <c r="J44" s="136"/>
      <c r="K44" s="136">
        <f>'実質公債費比率（分子）の構造'!N$50</f>
        <v>156</v>
      </c>
      <c r="L44" s="136"/>
      <c r="M44" s="136"/>
      <c r="N44" s="136">
        <f>'実質公債費比率（分子）の構造'!O$50</f>
        <v>112</v>
      </c>
      <c r="O44" s="136"/>
      <c r="P44" s="136"/>
    </row>
    <row r="45" spans="1:16">
      <c r="A45" s="136" t="s">
        <v>54</v>
      </c>
      <c r="B45" s="136">
        <f>'実質公債費比率（分子）の構造'!K$49</f>
        <v>320</v>
      </c>
      <c r="C45" s="136"/>
      <c r="D45" s="136"/>
      <c r="E45" s="136">
        <f>'実質公債費比率（分子）の構造'!L$49</f>
        <v>299</v>
      </c>
      <c r="F45" s="136"/>
      <c r="G45" s="136"/>
      <c r="H45" s="136">
        <f>'実質公債費比率（分子）の構造'!M$49</f>
        <v>204</v>
      </c>
      <c r="I45" s="136"/>
      <c r="J45" s="136"/>
      <c r="K45" s="136">
        <f>'実質公債費比率（分子）の構造'!N$49</f>
        <v>171</v>
      </c>
      <c r="L45" s="136"/>
      <c r="M45" s="136"/>
      <c r="N45" s="136">
        <f>'実質公債費比率（分子）の構造'!O$49</f>
        <v>168</v>
      </c>
      <c r="O45" s="136"/>
      <c r="P45" s="136"/>
    </row>
    <row r="46" spans="1:16">
      <c r="A46" s="136" t="s">
        <v>55</v>
      </c>
      <c r="B46" s="136">
        <f>'実質公債費比率（分子）の構造'!K$48</f>
        <v>1222</v>
      </c>
      <c r="C46" s="136"/>
      <c r="D46" s="136"/>
      <c r="E46" s="136">
        <f>'実質公債費比率（分子）の構造'!L$48</f>
        <v>1147</v>
      </c>
      <c r="F46" s="136"/>
      <c r="G46" s="136"/>
      <c r="H46" s="136">
        <f>'実質公債費比率（分子）の構造'!M$48</f>
        <v>1030</v>
      </c>
      <c r="I46" s="136"/>
      <c r="J46" s="136"/>
      <c r="K46" s="136">
        <f>'実質公債費比率（分子）の構造'!N$48</f>
        <v>940</v>
      </c>
      <c r="L46" s="136"/>
      <c r="M46" s="136"/>
      <c r="N46" s="136">
        <f>'実質公債費比率（分子）の構造'!O$48</f>
        <v>983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4441</v>
      </c>
      <c r="C49" s="136"/>
      <c r="D49" s="136"/>
      <c r="E49" s="136">
        <f>'実質公債費比率（分子）の構造'!L$45</f>
        <v>4517</v>
      </c>
      <c r="F49" s="136"/>
      <c r="G49" s="136"/>
      <c r="H49" s="136">
        <f>'実質公債費比率（分子）の構造'!M$45</f>
        <v>4429</v>
      </c>
      <c r="I49" s="136"/>
      <c r="J49" s="136"/>
      <c r="K49" s="136">
        <f>'実質公債費比率（分子）の構造'!N$45</f>
        <v>3979</v>
      </c>
      <c r="L49" s="136"/>
      <c r="M49" s="136"/>
      <c r="N49" s="136">
        <f>'実質公債費比率（分子）の構造'!O$45</f>
        <v>3429</v>
      </c>
      <c r="O49" s="136"/>
      <c r="P49" s="136"/>
    </row>
    <row r="50" spans="1:16">
      <c r="A50" s="136" t="s">
        <v>59</v>
      </c>
      <c r="B50" s="136" t="e">
        <f>NA()</f>
        <v>#N/A</v>
      </c>
      <c r="C50" s="136">
        <f>IF(ISNUMBER('実質公債費比率（分子）の構造'!K$53),'実質公債費比率（分子）の構造'!K$53,NA())</f>
        <v>994</v>
      </c>
      <c r="D50" s="136" t="e">
        <f>NA()</f>
        <v>#N/A</v>
      </c>
      <c r="E50" s="136" t="e">
        <f>NA()</f>
        <v>#N/A</v>
      </c>
      <c r="F50" s="136">
        <f>IF(ISNUMBER('実質公債費比率（分子）の構造'!L$53),'実質公債費比率（分子）の構造'!L$53,NA())</f>
        <v>962</v>
      </c>
      <c r="G50" s="136" t="e">
        <f>NA()</f>
        <v>#N/A</v>
      </c>
      <c r="H50" s="136" t="e">
        <f>NA()</f>
        <v>#N/A</v>
      </c>
      <c r="I50" s="136">
        <f>IF(ISNUMBER('実質公債費比率（分子）の構造'!M$53),'実質公債費比率（分子）の構造'!M$53,NA())</f>
        <v>675</v>
      </c>
      <c r="J50" s="136" t="e">
        <f>NA()</f>
        <v>#N/A</v>
      </c>
      <c r="K50" s="136" t="e">
        <f>NA()</f>
        <v>#N/A</v>
      </c>
      <c r="L50" s="136">
        <f>IF(ISNUMBER('実質公債費比率（分子）の構造'!N$53),'実質公債費比率（分子）の構造'!N$53,NA())</f>
        <v>271</v>
      </c>
      <c r="M50" s="136" t="e">
        <f>NA()</f>
        <v>#N/A</v>
      </c>
      <c r="N50" s="136" t="e">
        <f>NA()</f>
        <v>#N/A</v>
      </c>
      <c r="O50" s="136">
        <f>IF(ISNUMBER('実質公債費比率（分子）の構造'!O$53),'実質公債費比率（分子）の構造'!O$53,NA())</f>
        <v>142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33146</v>
      </c>
      <c r="E56" s="135"/>
      <c r="F56" s="135"/>
      <c r="G56" s="135">
        <f>'将来負担比率（分子）の構造'!J$51</f>
        <v>32894</v>
      </c>
      <c r="H56" s="135"/>
      <c r="I56" s="135"/>
      <c r="J56" s="135">
        <f>'将来負担比率（分子）の構造'!K$51</f>
        <v>32228</v>
      </c>
      <c r="K56" s="135"/>
      <c r="L56" s="135"/>
      <c r="M56" s="135">
        <f>'将来負担比率（分子）の構造'!L$51</f>
        <v>30884</v>
      </c>
      <c r="N56" s="135"/>
      <c r="O56" s="135"/>
      <c r="P56" s="135">
        <f>'将来負担比率（分子）の構造'!M$51</f>
        <v>29460</v>
      </c>
    </row>
    <row r="57" spans="1:16">
      <c r="A57" s="135" t="s">
        <v>35</v>
      </c>
      <c r="B57" s="135"/>
      <c r="C57" s="135"/>
      <c r="D57" s="135">
        <f>'将来負担比率（分子）の構造'!I$50</f>
        <v>12809</v>
      </c>
      <c r="E57" s="135"/>
      <c r="F57" s="135"/>
      <c r="G57" s="135">
        <f>'将来負担比率（分子）の構造'!J$50</f>
        <v>11436</v>
      </c>
      <c r="H57" s="135"/>
      <c r="I57" s="135"/>
      <c r="J57" s="135">
        <f>'将来負担比率（分子）の構造'!K$50</f>
        <v>10022</v>
      </c>
      <c r="K57" s="135"/>
      <c r="L57" s="135"/>
      <c r="M57" s="135">
        <f>'将来負担比率（分子）の構造'!L$50</f>
        <v>8912</v>
      </c>
      <c r="N57" s="135"/>
      <c r="O57" s="135"/>
      <c r="P57" s="135">
        <f>'将来負担比率（分子）の構造'!M$50</f>
        <v>7952</v>
      </c>
    </row>
    <row r="58" spans="1:16">
      <c r="A58" s="135" t="s">
        <v>34</v>
      </c>
      <c r="B58" s="135"/>
      <c r="C58" s="135"/>
      <c r="D58" s="135">
        <f>'将来負担比率（分子）の構造'!I$49</f>
        <v>7859</v>
      </c>
      <c r="E58" s="135"/>
      <c r="F58" s="135"/>
      <c r="G58" s="135">
        <f>'将来負担比率（分子）の構造'!J$49</f>
        <v>7838</v>
      </c>
      <c r="H58" s="135"/>
      <c r="I58" s="135"/>
      <c r="J58" s="135">
        <f>'将来負担比率（分子）の構造'!K$49</f>
        <v>9045</v>
      </c>
      <c r="K58" s="135"/>
      <c r="L58" s="135"/>
      <c r="M58" s="135">
        <f>'将来負担比率（分子）の構造'!L$49</f>
        <v>10303</v>
      </c>
      <c r="N58" s="135"/>
      <c r="O58" s="135"/>
      <c r="P58" s="135">
        <f>'将来負担比率（分子）の構造'!M$49</f>
        <v>11179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33</v>
      </c>
      <c r="C61" s="135"/>
      <c r="D61" s="135"/>
      <c r="E61" s="135">
        <f>'将来負担比率（分子）の構造'!J$46</f>
        <v>32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6973</v>
      </c>
      <c r="C62" s="135"/>
      <c r="D62" s="135"/>
      <c r="E62" s="135">
        <f>'将来負担比率（分子）の構造'!J$45</f>
        <v>6731</v>
      </c>
      <c r="F62" s="135"/>
      <c r="G62" s="135"/>
      <c r="H62" s="135">
        <f>'将来負担比率（分子）の構造'!K$45</f>
        <v>6235</v>
      </c>
      <c r="I62" s="135"/>
      <c r="J62" s="135"/>
      <c r="K62" s="135">
        <f>'将来負担比率（分子）の構造'!L$45</f>
        <v>5902</v>
      </c>
      <c r="L62" s="135"/>
      <c r="M62" s="135"/>
      <c r="N62" s="135">
        <f>'将来負担比率（分子）の構造'!M$45</f>
        <v>5684</v>
      </c>
      <c r="O62" s="135"/>
      <c r="P62" s="135"/>
    </row>
    <row r="63" spans="1:16">
      <c r="A63" s="135" t="s">
        <v>28</v>
      </c>
      <c r="B63" s="135">
        <f>'将来負担比率（分子）の構造'!I$44</f>
        <v>1951</v>
      </c>
      <c r="C63" s="135"/>
      <c r="D63" s="135"/>
      <c r="E63" s="135">
        <f>'将来負担比率（分子）の構造'!J$44</f>
        <v>1384</v>
      </c>
      <c r="F63" s="135"/>
      <c r="G63" s="135"/>
      <c r="H63" s="135">
        <f>'将来負担比率（分子）の構造'!K$44</f>
        <v>1369</v>
      </c>
      <c r="I63" s="135"/>
      <c r="J63" s="135"/>
      <c r="K63" s="135">
        <f>'将来負担比率（分子）の構造'!L$44</f>
        <v>1289</v>
      </c>
      <c r="L63" s="135"/>
      <c r="M63" s="135"/>
      <c r="N63" s="135">
        <f>'将来負担比率（分子）の構造'!M$44</f>
        <v>1197</v>
      </c>
      <c r="O63" s="135"/>
      <c r="P63" s="135"/>
    </row>
    <row r="64" spans="1:16">
      <c r="A64" s="135" t="s">
        <v>27</v>
      </c>
      <c r="B64" s="135">
        <f>'将来負担比率（分子）の構造'!I$43</f>
        <v>7410</v>
      </c>
      <c r="C64" s="135"/>
      <c r="D64" s="135"/>
      <c r="E64" s="135">
        <f>'将来負担比率（分子）の構造'!J$43</f>
        <v>6555</v>
      </c>
      <c r="F64" s="135"/>
      <c r="G64" s="135"/>
      <c r="H64" s="135">
        <f>'将来負担比率（分子）の構造'!K$43</f>
        <v>5781</v>
      </c>
      <c r="I64" s="135"/>
      <c r="J64" s="135"/>
      <c r="K64" s="135">
        <f>'将来負担比率（分子）の構造'!L$43</f>
        <v>5220</v>
      </c>
      <c r="L64" s="135"/>
      <c r="M64" s="135"/>
      <c r="N64" s="135">
        <f>'将来負担比率（分子）の構造'!M$43</f>
        <v>4935</v>
      </c>
      <c r="O64" s="135"/>
      <c r="P64" s="135"/>
    </row>
    <row r="65" spans="1:16">
      <c r="A65" s="135" t="s">
        <v>26</v>
      </c>
      <c r="B65" s="135">
        <f>'将来負担比率（分子）の構造'!I$42</f>
        <v>1277</v>
      </c>
      <c r="C65" s="135"/>
      <c r="D65" s="135"/>
      <c r="E65" s="135">
        <f>'将来負担比率（分子）の構造'!J$42</f>
        <v>1137</v>
      </c>
      <c r="F65" s="135"/>
      <c r="G65" s="135"/>
      <c r="H65" s="135">
        <f>'将来負担比率（分子）の構造'!K$42</f>
        <v>1010</v>
      </c>
      <c r="I65" s="135"/>
      <c r="J65" s="135"/>
      <c r="K65" s="135">
        <f>'将来負担比率（分子）の構造'!L$42</f>
        <v>872</v>
      </c>
      <c r="L65" s="135"/>
      <c r="M65" s="135"/>
      <c r="N65" s="135">
        <f>'将来負担比率（分子）の構造'!M$42</f>
        <v>743</v>
      </c>
      <c r="O65" s="135"/>
      <c r="P65" s="135"/>
    </row>
    <row r="66" spans="1:16">
      <c r="A66" s="135" t="s">
        <v>25</v>
      </c>
      <c r="B66" s="135">
        <f>'将来負担比率（分子）の構造'!I$41</f>
        <v>32321</v>
      </c>
      <c r="C66" s="135"/>
      <c r="D66" s="135"/>
      <c r="E66" s="135">
        <f>'将来負担比率（分子）の構造'!J$41</f>
        <v>31924</v>
      </c>
      <c r="F66" s="135"/>
      <c r="G66" s="135"/>
      <c r="H66" s="135">
        <f>'将来負担比率（分子）の構造'!K$41</f>
        <v>30799</v>
      </c>
      <c r="I66" s="135"/>
      <c r="J66" s="135"/>
      <c r="K66" s="135">
        <f>'将来負担比率（分子）の構造'!L$41</f>
        <v>29508</v>
      </c>
      <c r="L66" s="135"/>
      <c r="M66" s="135"/>
      <c r="N66" s="135">
        <f>'将来負担比率（分子）の構造'!M$41</f>
        <v>29087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30683315</v>
      </c>
      <c r="S5" s="613"/>
      <c r="T5" s="613"/>
      <c r="U5" s="613"/>
      <c r="V5" s="613"/>
      <c r="W5" s="613"/>
      <c r="X5" s="613"/>
      <c r="Y5" s="614"/>
      <c r="Z5" s="615">
        <v>48.9</v>
      </c>
      <c r="AA5" s="615"/>
      <c r="AB5" s="615"/>
      <c r="AC5" s="615"/>
      <c r="AD5" s="616">
        <v>28422042</v>
      </c>
      <c r="AE5" s="616"/>
      <c r="AF5" s="616"/>
      <c r="AG5" s="616"/>
      <c r="AH5" s="616"/>
      <c r="AI5" s="616"/>
      <c r="AJ5" s="616"/>
      <c r="AK5" s="616"/>
      <c r="AL5" s="617">
        <v>82.2</v>
      </c>
      <c r="AM5" s="618"/>
      <c r="AN5" s="618"/>
      <c r="AO5" s="619"/>
      <c r="AP5" s="609" t="s">
        <v>207</v>
      </c>
      <c r="AQ5" s="610"/>
      <c r="AR5" s="610"/>
      <c r="AS5" s="610"/>
      <c r="AT5" s="610"/>
      <c r="AU5" s="610"/>
      <c r="AV5" s="610"/>
      <c r="AW5" s="610"/>
      <c r="AX5" s="610"/>
      <c r="AY5" s="610"/>
      <c r="AZ5" s="610"/>
      <c r="BA5" s="610"/>
      <c r="BB5" s="610"/>
      <c r="BC5" s="610"/>
      <c r="BD5" s="610"/>
      <c r="BE5" s="610"/>
      <c r="BF5" s="611"/>
      <c r="BG5" s="623">
        <v>28422042</v>
      </c>
      <c r="BH5" s="624"/>
      <c r="BI5" s="624"/>
      <c r="BJ5" s="624"/>
      <c r="BK5" s="624"/>
      <c r="BL5" s="624"/>
      <c r="BM5" s="624"/>
      <c r="BN5" s="625"/>
      <c r="BO5" s="626">
        <v>92.6</v>
      </c>
      <c r="BP5" s="626"/>
      <c r="BQ5" s="626"/>
      <c r="BR5" s="626"/>
      <c r="BS5" s="627">
        <v>346988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257214</v>
      </c>
      <c r="S6" s="624"/>
      <c r="T6" s="624"/>
      <c r="U6" s="624"/>
      <c r="V6" s="624"/>
      <c r="W6" s="624"/>
      <c r="X6" s="624"/>
      <c r="Y6" s="625"/>
      <c r="Z6" s="626">
        <v>0.4</v>
      </c>
      <c r="AA6" s="626"/>
      <c r="AB6" s="626"/>
      <c r="AC6" s="626"/>
      <c r="AD6" s="627">
        <v>257214</v>
      </c>
      <c r="AE6" s="627"/>
      <c r="AF6" s="627"/>
      <c r="AG6" s="627"/>
      <c r="AH6" s="627"/>
      <c r="AI6" s="627"/>
      <c r="AJ6" s="627"/>
      <c r="AK6" s="627"/>
      <c r="AL6" s="628">
        <v>0.7</v>
      </c>
      <c r="AM6" s="629"/>
      <c r="AN6" s="629"/>
      <c r="AO6" s="630"/>
      <c r="AP6" s="620" t="s">
        <v>212</v>
      </c>
      <c r="AQ6" s="621"/>
      <c r="AR6" s="621"/>
      <c r="AS6" s="621"/>
      <c r="AT6" s="621"/>
      <c r="AU6" s="621"/>
      <c r="AV6" s="621"/>
      <c r="AW6" s="621"/>
      <c r="AX6" s="621"/>
      <c r="AY6" s="621"/>
      <c r="AZ6" s="621"/>
      <c r="BA6" s="621"/>
      <c r="BB6" s="621"/>
      <c r="BC6" s="621"/>
      <c r="BD6" s="621"/>
      <c r="BE6" s="621"/>
      <c r="BF6" s="622"/>
      <c r="BG6" s="623">
        <v>28422042</v>
      </c>
      <c r="BH6" s="624"/>
      <c r="BI6" s="624"/>
      <c r="BJ6" s="624"/>
      <c r="BK6" s="624"/>
      <c r="BL6" s="624"/>
      <c r="BM6" s="624"/>
      <c r="BN6" s="625"/>
      <c r="BO6" s="626">
        <v>92.6</v>
      </c>
      <c r="BP6" s="626"/>
      <c r="BQ6" s="626"/>
      <c r="BR6" s="626"/>
      <c r="BS6" s="627">
        <v>346988</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494984</v>
      </c>
      <c r="CS6" s="624"/>
      <c r="CT6" s="624"/>
      <c r="CU6" s="624"/>
      <c r="CV6" s="624"/>
      <c r="CW6" s="624"/>
      <c r="CX6" s="624"/>
      <c r="CY6" s="625"/>
      <c r="CZ6" s="626">
        <v>0.8</v>
      </c>
      <c r="DA6" s="626"/>
      <c r="DB6" s="626"/>
      <c r="DC6" s="626"/>
      <c r="DD6" s="632" t="s">
        <v>214</v>
      </c>
      <c r="DE6" s="624"/>
      <c r="DF6" s="624"/>
      <c r="DG6" s="624"/>
      <c r="DH6" s="624"/>
      <c r="DI6" s="624"/>
      <c r="DJ6" s="624"/>
      <c r="DK6" s="624"/>
      <c r="DL6" s="624"/>
      <c r="DM6" s="624"/>
      <c r="DN6" s="624"/>
      <c r="DO6" s="624"/>
      <c r="DP6" s="625"/>
      <c r="DQ6" s="632">
        <v>494871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198149</v>
      </c>
      <c r="S7" s="624"/>
      <c r="T7" s="624"/>
      <c r="U7" s="624"/>
      <c r="V7" s="624"/>
      <c r="W7" s="624"/>
      <c r="X7" s="624"/>
      <c r="Y7" s="625"/>
      <c r="Z7" s="626">
        <v>0.3</v>
      </c>
      <c r="AA7" s="626"/>
      <c r="AB7" s="626"/>
      <c r="AC7" s="626"/>
      <c r="AD7" s="627">
        <v>198149</v>
      </c>
      <c r="AE7" s="627"/>
      <c r="AF7" s="627"/>
      <c r="AG7" s="627"/>
      <c r="AH7" s="627"/>
      <c r="AI7" s="627"/>
      <c r="AJ7" s="627"/>
      <c r="AK7" s="627"/>
      <c r="AL7" s="628">
        <v>0.6</v>
      </c>
      <c r="AM7" s="629"/>
      <c r="AN7" s="629"/>
      <c r="AO7" s="630"/>
      <c r="AP7" s="620" t="s">
        <v>216</v>
      </c>
      <c r="AQ7" s="621"/>
      <c r="AR7" s="621"/>
      <c r="AS7" s="621"/>
      <c r="AT7" s="621"/>
      <c r="AU7" s="621"/>
      <c r="AV7" s="621"/>
      <c r="AW7" s="621"/>
      <c r="AX7" s="621"/>
      <c r="AY7" s="621"/>
      <c r="AZ7" s="621"/>
      <c r="BA7" s="621"/>
      <c r="BB7" s="621"/>
      <c r="BC7" s="621"/>
      <c r="BD7" s="621"/>
      <c r="BE7" s="621"/>
      <c r="BF7" s="622"/>
      <c r="BG7" s="623">
        <v>15727809</v>
      </c>
      <c r="BH7" s="624"/>
      <c r="BI7" s="624"/>
      <c r="BJ7" s="624"/>
      <c r="BK7" s="624"/>
      <c r="BL7" s="624"/>
      <c r="BM7" s="624"/>
      <c r="BN7" s="625"/>
      <c r="BO7" s="626">
        <v>51.3</v>
      </c>
      <c r="BP7" s="626"/>
      <c r="BQ7" s="626"/>
      <c r="BR7" s="626"/>
      <c r="BS7" s="627">
        <v>346988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6325351</v>
      </c>
      <c r="CS7" s="624"/>
      <c r="CT7" s="624"/>
      <c r="CU7" s="624"/>
      <c r="CV7" s="624"/>
      <c r="CW7" s="624"/>
      <c r="CX7" s="624"/>
      <c r="CY7" s="625"/>
      <c r="CZ7" s="626">
        <v>10.3</v>
      </c>
      <c r="DA7" s="626"/>
      <c r="DB7" s="626"/>
      <c r="DC7" s="626"/>
      <c r="DD7" s="632">
        <v>166628</v>
      </c>
      <c r="DE7" s="624"/>
      <c r="DF7" s="624"/>
      <c r="DG7" s="624"/>
      <c r="DH7" s="624"/>
      <c r="DI7" s="624"/>
      <c r="DJ7" s="624"/>
      <c r="DK7" s="624"/>
      <c r="DL7" s="624"/>
      <c r="DM7" s="624"/>
      <c r="DN7" s="624"/>
      <c r="DO7" s="624"/>
      <c r="DP7" s="625"/>
      <c r="DQ7" s="632">
        <v>5535537</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237826</v>
      </c>
      <c r="S8" s="624"/>
      <c r="T8" s="624"/>
      <c r="U8" s="624"/>
      <c r="V8" s="624"/>
      <c r="W8" s="624"/>
      <c r="X8" s="624"/>
      <c r="Y8" s="625"/>
      <c r="Z8" s="626">
        <v>0.4</v>
      </c>
      <c r="AA8" s="626"/>
      <c r="AB8" s="626"/>
      <c r="AC8" s="626"/>
      <c r="AD8" s="627">
        <v>237826</v>
      </c>
      <c r="AE8" s="627"/>
      <c r="AF8" s="627"/>
      <c r="AG8" s="627"/>
      <c r="AH8" s="627"/>
      <c r="AI8" s="627"/>
      <c r="AJ8" s="627"/>
      <c r="AK8" s="627"/>
      <c r="AL8" s="628">
        <v>0.7</v>
      </c>
      <c r="AM8" s="629"/>
      <c r="AN8" s="629"/>
      <c r="AO8" s="630"/>
      <c r="AP8" s="620" t="s">
        <v>219</v>
      </c>
      <c r="AQ8" s="621"/>
      <c r="AR8" s="621"/>
      <c r="AS8" s="621"/>
      <c r="AT8" s="621"/>
      <c r="AU8" s="621"/>
      <c r="AV8" s="621"/>
      <c r="AW8" s="621"/>
      <c r="AX8" s="621"/>
      <c r="AY8" s="621"/>
      <c r="AZ8" s="621"/>
      <c r="BA8" s="621"/>
      <c r="BB8" s="621"/>
      <c r="BC8" s="621"/>
      <c r="BD8" s="621"/>
      <c r="BE8" s="621"/>
      <c r="BF8" s="622"/>
      <c r="BG8" s="623">
        <v>310247</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30945651</v>
      </c>
      <c r="CS8" s="624"/>
      <c r="CT8" s="624"/>
      <c r="CU8" s="624"/>
      <c r="CV8" s="624"/>
      <c r="CW8" s="624"/>
      <c r="CX8" s="624"/>
      <c r="CY8" s="625"/>
      <c r="CZ8" s="626">
        <v>50.3</v>
      </c>
      <c r="DA8" s="626"/>
      <c r="DB8" s="626"/>
      <c r="DC8" s="626"/>
      <c r="DD8" s="632">
        <v>596457</v>
      </c>
      <c r="DE8" s="624"/>
      <c r="DF8" s="624"/>
      <c r="DG8" s="624"/>
      <c r="DH8" s="624"/>
      <c r="DI8" s="624"/>
      <c r="DJ8" s="624"/>
      <c r="DK8" s="624"/>
      <c r="DL8" s="624"/>
      <c r="DM8" s="624"/>
      <c r="DN8" s="624"/>
      <c r="DO8" s="624"/>
      <c r="DP8" s="625"/>
      <c r="DQ8" s="632">
        <v>14814043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233979</v>
      </c>
      <c r="S9" s="624"/>
      <c r="T9" s="624"/>
      <c r="U9" s="624"/>
      <c r="V9" s="624"/>
      <c r="W9" s="624"/>
      <c r="X9" s="624"/>
      <c r="Y9" s="625"/>
      <c r="Z9" s="626">
        <v>0.4</v>
      </c>
      <c r="AA9" s="626"/>
      <c r="AB9" s="626"/>
      <c r="AC9" s="626"/>
      <c r="AD9" s="627">
        <v>233979</v>
      </c>
      <c r="AE9" s="627"/>
      <c r="AF9" s="627"/>
      <c r="AG9" s="627"/>
      <c r="AH9" s="627"/>
      <c r="AI9" s="627"/>
      <c r="AJ9" s="627"/>
      <c r="AK9" s="627"/>
      <c r="AL9" s="628">
        <v>0.7</v>
      </c>
      <c r="AM9" s="629"/>
      <c r="AN9" s="629"/>
      <c r="AO9" s="630"/>
      <c r="AP9" s="620" t="s">
        <v>222</v>
      </c>
      <c r="AQ9" s="621"/>
      <c r="AR9" s="621"/>
      <c r="AS9" s="621"/>
      <c r="AT9" s="621"/>
      <c r="AU9" s="621"/>
      <c r="AV9" s="621"/>
      <c r="AW9" s="621"/>
      <c r="AX9" s="621"/>
      <c r="AY9" s="621"/>
      <c r="AZ9" s="621"/>
      <c r="BA9" s="621"/>
      <c r="BB9" s="621"/>
      <c r="BC9" s="621"/>
      <c r="BD9" s="621"/>
      <c r="BE9" s="621"/>
      <c r="BF9" s="622"/>
      <c r="BG9" s="623">
        <v>12915969</v>
      </c>
      <c r="BH9" s="624"/>
      <c r="BI9" s="624"/>
      <c r="BJ9" s="624"/>
      <c r="BK9" s="624"/>
      <c r="BL9" s="624"/>
      <c r="BM9" s="624"/>
      <c r="BN9" s="625"/>
      <c r="BO9" s="626">
        <v>42.1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4736731</v>
      </c>
      <c r="CS9" s="624"/>
      <c r="CT9" s="624"/>
      <c r="CU9" s="624"/>
      <c r="CV9" s="624"/>
      <c r="CW9" s="624"/>
      <c r="CX9" s="624"/>
      <c r="CY9" s="625"/>
      <c r="CZ9" s="626">
        <v>7.7</v>
      </c>
      <c r="DA9" s="626"/>
      <c r="DB9" s="626"/>
      <c r="DC9" s="626"/>
      <c r="DD9" s="632">
        <v>37656</v>
      </c>
      <c r="DE9" s="624"/>
      <c r="DF9" s="624"/>
      <c r="DG9" s="624"/>
      <c r="DH9" s="624"/>
      <c r="DI9" s="624"/>
      <c r="DJ9" s="624"/>
      <c r="DK9" s="624"/>
      <c r="DL9" s="624"/>
      <c r="DM9" s="624"/>
      <c r="DN9" s="624"/>
      <c r="DO9" s="624"/>
      <c r="DP9" s="625"/>
      <c r="DQ9" s="632">
        <v>3702225</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4165535</v>
      </c>
      <c r="S10" s="624"/>
      <c r="T10" s="624"/>
      <c r="U10" s="624"/>
      <c r="V10" s="624"/>
      <c r="W10" s="624"/>
      <c r="X10" s="624"/>
      <c r="Y10" s="625"/>
      <c r="Z10" s="626">
        <v>6.6</v>
      </c>
      <c r="AA10" s="626"/>
      <c r="AB10" s="626"/>
      <c r="AC10" s="626"/>
      <c r="AD10" s="627">
        <v>4165535</v>
      </c>
      <c r="AE10" s="627"/>
      <c r="AF10" s="627"/>
      <c r="AG10" s="627"/>
      <c r="AH10" s="627"/>
      <c r="AI10" s="627"/>
      <c r="AJ10" s="627"/>
      <c r="AK10" s="627"/>
      <c r="AL10" s="628">
        <v>12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350923</v>
      </c>
      <c r="BH10" s="624"/>
      <c r="BI10" s="624"/>
      <c r="BJ10" s="624"/>
      <c r="BK10" s="624"/>
      <c r="BL10" s="624"/>
      <c r="BM10" s="624"/>
      <c r="BN10" s="625"/>
      <c r="BO10" s="626">
        <v>1.1000000000000001</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170135</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110994</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16607</v>
      </c>
      <c r="S11" s="624"/>
      <c r="T11" s="624"/>
      <c r="U11" s="624"/>
      <c r="V11" s="624"/>
      <c r="W11" s="624"/>
      <c r="X11" s="624"/>
      <c r="Y11" s="625"/>
      <c r="Z11" s="626">
        <v>0</v>
      </c>
      <c r="AA11" s="626"/>
      <c r="AB11" s="626"/>
      <c r="AC11" s="626"/>
      <c r="AD11" s="627">
        <v>16607</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2150670</v>
      </c>
      <c r="BH11" s="624"/>
      <c r="BI11" s="624"/>
      <c r="BJ11" s="624"/>
      <c r="BK11" s="624"/>
      <c r="BL11" s="624"/>
      <c r="BM11" s="624"/>
      <c r="BN11" s="625"/>
      <c r="BO11" s="626">
        <v>7</v>
      </c>
      <c r="BP11" s="626"/>
      <c r="BQ11" s="626"/>
      <c r="BR11" s="626"/>
      <c r="BS11" s="632">
        <v>346988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105221</v>
      </c>
      <c r="CS11" s="624"/>
      <c r="CT11" s="624"/>
      <c r="CU11" s="624"/>
      <c r="CV11" s="624"/>
      <c r="CW11" s="624"/>
      <c r="CX11" s="624"/>
      <c r="CY11" s="625"/>
      <c r="CZ11" s="626">
        <v>0.2</v>
      </c>
      <c r="DA11" s="626"/>
      <c r="DB11" s="626"/>
      <c r="DC11" s="626"/>
      <c r="DD11" s="632">
        <v>40862</v>
      </c>
      <c r="DE11" s="624"/>
      <c r="DF11" s="624"/>
      <c r="DG11" s="624"/>
      <c r="DH11" s="624"/>
      <c r="DI11" s="624"/>
      <c r="DJ11" s="624"/>
      <c r="DK11" s="624"/>
      <c r="DL11" s="624"/>
      <c r="DM11" s="624"/>
      <c r="DN11" s="624"/>
      <c r="DO11" s="624"/>
      <c r="DP11" s="625"/>
      <c r="DQ11" s="632">
        <v>70745</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11703214</v>
      </c>
      <c r="BH12" s="624"/>
      <c r="BI12" s="624"/>
      <c r="BJ12" s="624"/>
      <c r="BK12" s="624"/>
      <c r="BL12" s="624"/>
      <c r="BM12" s="624"/>
      <c r="BN12" s="625"/>
      <c r="BO12" s="626">
        <v>38.1</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271534</v>
      </c>
      <c r="CS12" s="624"/>
      <c r="CT12" s="624"/>
      <c r="CU12" s="624"/>
      <c r="CV12" s="624"/>
      <c r="CW12" s="624"/>
      <c r="CX12" s="624"/>
      <c r="CY12" s="625"/>
      <c r="CZ12" s="626">
        <v>0.4</v>
      </c>
      <c r="DA12" s="626"/>
      <c r="DB12" s="626"/>
      <c r="DC12" s="626"/>
      <c r="DD12" s="632" t="s">
        <v>109</v>
      </c>
      <c r="DE12" s="624"/>
      <c r="DF12" s="624"/>
      <c r="DG12" s="624"/>
      <c r="DH12" s="624"/>
      <c r="DI12" s="624"/>
      <c r="DJ12" s="624"/>
      <c r="DK12" s="624"/>
      <c r="DL12" s="624"/>
      <c r="DM12" s="624"/>
      <c r="DN12" s="624"/>
      <c r="DO12" s="624"/>
      <c r="DP12" s="625"/>
      <c r="DQ12" s="632">
        <v>256752</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115556</v>
      </c>
      <c r="S13" s="624"/>
      <c r="T13" s="624"/>
      <c r="U13" s="624"/>
      <c r="V13" s="624"/>
      <c r="W13" s="624"/>
      <c r="X13" s="624"/>
      <c r="Y13" s="625"/>
      <c r="Z13" s="626">
        <v>0.2</v>
      </c>
      <c r="AA13" s="626"/>
      <c r="AB13" s="626"/>
      <c r="AC13" s="626"/>
      <c r="AD13" s="627">
        <v>115556</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11224961</v>
      </c>
      <c r="BH13" s="624"/>
      <c r="BI13" s="624"/>
      <c r="BJ13" s="624"/>
      <c r="BK13" s="624"/>
      <c r="BL13" s="624"/>
      <c r="BM13" s="624"/>
      <c r="BN13" s="625"/>
      <c r="BO13" s="626">
        <v>36.6</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4775832</v>
      </c>
      <c r="CS13" s="624"/>
      <c r="CT13" s="624"/>
      <c r="CU13" s="624"/>
      <c r="CV13" s="624"/>
      <c r="CW13" s="624"/>
      <c r="CX13" s="624"/>
      <c r="CY13" s="625"/>
      <c r="CZ13" s="626">
        <v>7.8</v>
      </c>
      <c r="DA13" s="626"/>
      <c r="DB13" s="626"/>
      <c r="DC13" s="626"/>
      <c r="DD13" s="632">
        <v>1496224</v>
      </c>
      <c r="DE13" s="624"/>
      <c r="DF13" s="624"/>
      <c r="DG13" s="624"/>
      <c r="DH13" s="624"/>
      <c r="DI13" s="624"/>
      <c r="DJ13" s="624"/>
      <c r="DK13" s="624"/>
      <c r="DL13" s="624"/>
      <c r="DM13" s="624"/>
      <c r="DN13" s="624"/>
      <c r="DO13" s="624"/>
      <c r="DP13" s="625"/>
      <c r="DQ13" s="632">
        <v>3471882</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100950</v>
      </c>
      <c r="BH14" s="624"/>
      <c r="BI14" s="624"/>
      <c r="BJ14" s="624"/>
      <c r="BK14" s="624"/>
      <c r="BL14" s="624"/>
      <c r="BM14" s="624"/>
      <c r="BN14" s="625"/>
      <c r="BO14" s="626">
        <v>0.3</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2347201</v>
      </c>
      <c r="CS14" s="624"/>
      <c r="CT14" s="624"/>
      <c r="CU14" s="624"/>
      <c r="CV14" s="624"/>
      <c r="CW14" s="624"/>
      <c r="CX14" s="624"/>
      <c r="CY14" s="625"/>
      <c r="CZ14" s="626">
        <v>3.8</v>
      </c>
      <c r="DA14" s="626"/>
      <c r="DB14" s="626"/>
      <c r="DC14" s="626"/>
      <c r="DD14" s="632">
        <v>174569</v>
      </c>
      <c r="DE14" s="624"/>
      <c r="DF14" s="624"/>
      <c r="DG14" s="624"/>
      <c r="DH14" s="624"/>
      <c r="DI14" s="624"/>
      <c r="DJ14" s="624"/>
      <c r="DK14" s="624"/>
      <c r="DL14" s="624"/>
      <c r="DM14" s="624"/>
      <c r="DN14" s="624"/>
      <c r="DO14" s="624"/>
      <c r="DP14" s="625"/>
      <c r="DQ14" s="632">
        <v>1635008</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148177</v>
      </c>
      <c r="S15" s="624"/>
      <c r="T15" s="624"/>
      <c r="U15" s="624"/>
      <c r="V15" s="624"/>
      <c r="W15" s="624"/>
      <c r="X15" s="624"/>
      <c r="Y15" s="625"/>
      <c r="Z15" s="626">
        <v>0.2</v>
      </c>
      <c r="AA15" s="626"/>
      <c r="AB15" s="626"/>
      <c r="AC15" s="626"/>
      <c r="AD15" s="627">
        <v>148177</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890066</v>
      </c>
      <c r="BH15" s="624"/>
      <c r="BI15" s="624"/>
      <c r="BJ15" s="624"/>
      <c r="BK15" s="624"/>
      <c r="BL15" s="624"/>
      <c r="BM15" s="624"/>
      <c r="BN15" s="625"/>
      <c r="BO15" s="626">
        <v>2.9</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7937948</v>
      </c>
      <c r="CS15" s="624"/>
      <c r="CT15" s="624"/>
      <c r="CU15" s="624"/>
      <c r="CV15" s="624"/>
      <c r="CW15" s="624"/>
      <c r="CX15" s="624"/>
      <c r="CY15" s="625"/>
      <c r="CZ15" s="626">
        <v>12.9</v>
      </c>
      <c r="DA15" s="626"/>
      <c r="DB15" s="626"/>
      <c r="DC15" s="626"/>
      <c r="DD15" s="632">
        <v>1946052</v>
      </c>
      <c r="DE15" s="624"/>
      <c r="DF15" s="624"/>
      <c r="DG15" s="624"/>
      <c r="DH15" s="624"/>
      <c r="DI15" s="624"/>
      <c r="DJ15" s="624"/>
      <c r="DK15" s="624"/>
      <c r="DL15" s="624"/>
      <c r="DM15" s="624"/>
      <c r="DN15" s="624"/>
      <c r="DO15" s="624"/>
      <c r="DP15" s="625"/>
      <c r="DQ15" s="632">
        <v>5928010</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748311</v>
      </c>
      <c r="S16" s="624"/>
      <c r="T16" s="624"/>
      <c r="U16" s="624"/>
      <c r="V16" s="624"/>
      <c r="W16" s="624"/>
      <c r="X16" s="624"/>
      <c r="Y16" s="625"/>
      <c r="Z16" s="626">
        <v>1.2</v>
      </c>
      <c r="AA16" s="626"/>
      <c r="AB16" s="626"/>
      <c r="AC16" s="626"/>
      <c r="AD16" s="627">
        <v>619007</v>
      </c>
      <c r="AE16" s="627"/>
      <c r="AF16" s="627"/>
      <c r="AG16" s="627"/>
      <c r="AH16" s="627"/>
      <c r="AI16" s="627"/>
      <c r="AJ16" s="627"/>
      <c r="AK16" s="627"/>
      <c r="AL16" s="628">
        <v>1.8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10188</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10188</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619007</v>
      </c>
      <c r="S17" s="624"/>
      <c r="T17" s="624"/>
      <c r="U17" s="624"/>
      <c r="V17" s="624"/>
      <c r="W17" s="624"/>
      <c r="X17" s="624"/>
      <c r="Y17" s="625"/>
      <c r="Z17" s="626">
        <v>1</v>
      </c>
      <c r="AA17" s="626"/>
      <c r="AB17" s="626"/>
      <c r="AC17" s="626"/>
      <c r="AD17" s="627">
        <v>619007</v>
      </c>
      <c r="AE17" s="627"/>
      <c r="AF17" s="627"/>
      <c r="AG17" s="627"/>
      <c r="AH17" s="627"/>
      <c r="AI17" s="627"/>
      <c r="AJ17" s="627"/>
      <c r="AK17" s="627"/>
      <c r="AL17" s="628">
        <v>1.8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v>3</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3428695</v>
      </c>
      <c r="CS17" s="624"/>
      <c r="CT17" s="624"/>
      <c r="CU17" s="624"/>
      <c r="CV17" s="624"/>
      <c r="CW17" s="624"/>
      <c r="CX17" s="624"/>
      <c r="CY17" s="625"/>
      <c r="CZ17" s="626">
        <v>5.6</v>
      </c>
      <c r="DA17" s="626"/>
      <c r="DB17" s="626"/>
      <c r="DC17" s="626"/>
      <c r="DD17" s="632" t="s">
        <v>109</v>
      </c>
      <c r="DE17" s="624"/>
      <c r="DF17" s="624"/>
      <c r="DG17" s="624"/>
      <c r="DH17" s="624"/>
      <c r="DI17" s="624"/>
      <c r="DJ17" s="624"/>
      <c r="DK17" s="624"/>
      <c r="DL17" s="624"/>
      <c r="DM17" s="624"/>
      <c r="DN17" s="624"/>
      <c r="DO17" s="624"/>
      <c r="DP17" s="625"/>
      <c r="DQ17" s="632">
        <v>3428695</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128836</v>
      </c>
      <c r="S18" s="624"/>
      <c r="T18" s="624"/>
      <c r="U18" s="624"/>
      <c r="V18" s="624"/>
      <c r="W18" s="624"/>
      <c r="X18" s="624"/>
      <c r="Y18" s="625"/>
      <c r="Z18" s="626">
        <v>0.2</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468</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2261273</v>
      </c>
      <c r="BH19" s="624"/>
      <c r="BI19" s="624"/>
      <c r="BJ19" s="624"/>
      <c r="BK19" s="624"/>
      <c r="BL19" s="624"/>
      <c r="BM19" s="624"/>
      <c r="BN19" s="625"/>
      <c r="BO19" s="626">
        <v>7.4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36804669</v>
      </c>
      <c r="S20" s="624"/>
      <c r="T20" s="624"/>
      <c r="U20" s="624"/>
      <c r="V20" s="624"/>
      <c r="W20" s="624"/>
      <c r="X20" s="624"/>
      <c r="Y20" s="625"/>
      <c r="Z20" s="626">
        <v>58.7</v>
      </c>
      <c r="AA20" s="626"/>
      <c r="AB20" s="626"/>
      <c r="AC20" s="626"/>
      <c r="AD20" s="627">
        <v>34414092</v>
      </c>
      <c r="AE20" s="627"/>
      <c r="AF20" s="627"/>
      <c r="AG20" s="627"/>
      <c r="AH20" s="627"/>
      <c r="AI20" s="627"/>
      <c r="AJ20" s="627"/>
      <c r="AK20" s="627"/>
      <c r="AL20" s="628">
        <v>99.5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2261273</v>
      </c>
      <c r="BH20" s="624"/>
      <c r="BI20" s="624"/>
      <c r="BJ20" s="624"/>
      <c r="BK20" s="624"/>
      <c r="BL20" s="624"/>
      <c r="BM20" s="624"/>
      <c r="BN20" s="625"/>
      <c r="BO20" s="626">
        <v>7.4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61549471</v>
      </c>
      <c r="CS20" s="624"/>
      <c r="CT20" s="624"/>
      <c r="CU20" s="624"/>
      <c r="CV20" s="624"/>
      <c r="CW20" s="624"/>
      <c r="CX20" s="624"/>
      <c r="CY20" s="625"/>
      <c r="CZ20" s="626">
        <v>100</v>
      </c>
      <c r="DA20" s="626"/>
      <c r="DB20" s="626"/>
      <c r="DC20" s="626"/>
      <c r="DD20" s="632">
        <v>4458448</v>
      </c>
      <c r="DE20" s="624"/>
      <c r="DF20" s="624"/>
      <c r="DG20" s="624"/>
      <c r="DH20" s="624"/>
      <c r="DI20" s="624"/>
      <c r="DJ20" s="624"/>
      <c r="DK20" s="624"/>
      <c r="DL20" s="624"/>
      <c r="DM20" s="624"/>
      <c r="DN20" s="624"/>
      <c r="DO20" s="624"/>
      <c r="DP20" s="625"/>
      <c r="DQ20" s="632">
        <v>39458950</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20987</v>
      </c>
      <c r="S21" s="624"/>
      <c r="T21" s="624"/>
      <c r="U21" s="624"/>
      <c r="V21" s="624"/>
      <c r="W21" s="624"/>
      <c r="X21" s="624"/>
      <c r="Y21" s="625"/>
      <c r="Z21" s="626">
        <v>0</v>
      </c>
      <c r="AA21" s="626"/>
      <c r="AB21" s="626"/>
      <c r="AC21" s="626"/>
      <c r="AD21" s="627">
        <v>20987</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417662</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763817</v>
      </c>
      <c r="S23" s="624"/>
      <c r="T23" s="624"/>
      <c r="U23" s="624"/>
      <c r="V23" s="624"/>
      <c r="W23" s="624"/>
      <c r="X23" s="624"/>
      <c r="Y23" s="625"/>
      <c r="Z23" s="626">
        <v>1.2</v>
      </c>
      <c r="AA23" s="626"/>
      <c r="AB23" s="626"/>
      <c r="AC23" s="626"/>
      <c r="AD23" s="627">
        <v>109120</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2261273</v>
      </c>
      <c r="BH23" s="624"/>
      <c r="BI23" s="624"/>
      <c r="BJ23" s="624"/>
      <c r="BK23" s="624"/>
      <c r="BL23" s="624"/>
      <c r="BM23" s="624"/>
      <c r="BN23" s="625"/>
      <c r="BO23" s="626">
        <v>7.4</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260115</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31217926</v>
      </c>
      <c r="CS24" s="613"/>
      <c r="CT24" s="613"/>
      <c r="CU24" s="613"/>
      <c r="CV24" s="613"/>
      <c r="CW24" s="613"/>
      <c r="CX24" s="613"/>
      <c r="CY24" s="614"/>
      <c r="CZ24" s="650">
        <v>50.7</v>
      </c>
      <c r="DA24" s="651"/>
      <c r="DB24" s="651"/>
      <c r="DC24" s="652"/>
      <c r="DD24" s="649">
        <v>17140726</v>
      </c>
      <c r="DE24" s="613"/>
      <c r="DF24" s="613"/>
      <c r="DG24" s="613"/>
      <c r="DH24" s="613"/>
      <c r="DI24" s="613"/>
      <c r="DJ24" s="613"/>
      <c r="DK24" s="614"/>
      <c r="DL24" s="649">
        <v>16865511</v>
      </c>
      <c r="DM24" s="613"/>
      <c r="DN24" s="613"/>
      <c r="DO24" s="613"/>
      <c r="DP24" s="613"/>
      <c r="DQ24" s="613"/>
      <c r="DR24" s="613"/>
      <c r="DS24" s="613"/>
      <c r="DT24" s="613"/>
      <c r="DU24" s="613"/>
      <c r="DV24" s="614"/>
      <c r="DW24" s="617">
        <v>47.5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10439501</v>
      </c>
      <c r="S25" s="624"/>
      <c r="T25" s="624"/>
      <c r="U25" s="624"/>
      <c r="V25" s="624"/>
      <c r="W25" s="624"/>
      <c r="X25" s="624"/>
      <c r="Y25" s="625"/>
      <c r="Z25" s="626">
        <v>16.600000000000001</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9108028</v>
      </c>
      <c r="CS25" s="655"/>
      <c r="CT25" s="655"/>
      <c r="CU25" s="655"/>
      <c r="CV25" s="655"/>
      <c r="CW25" s="655"/>
      <c r="CX25" s="655"/>
      <c r="CY25" s="656"/>
      <c r="CZ25" s="657">
        <v>14.8</v>
      </c>
      <c r="DA25" s="658"/>
      <c r="DB25" s="658"/>
      <c r="DC25" s="659"/>
      <c r="DD25" s="632">
        <v>8038336</v>
      </c>
      <c r="DE25" s="655"/>
      <c r="DF25" s="655"/>
      <c r="DG25" s="655"/>
      <c r="DH25" s="655"/>
      <c r="DI25" s="655"/>
      <c r="DJ25" s="655"/>
      <c r="DK25" s="656"/>
      <c r="DL25" s="632">
        <v>7905103</v>
      </c>
      <c r="DM25" s="655"/>
      <c r="DN25" s="655"/>
      <c r="DO25" s="655"/>
      <c r="DP25" s="655"/>
      <c r="DQ25" s="655"/>
      <c r="DR25" s="655"/>
      <c r="DS25" s="655"/>
      <c r="DT25" s="655"/>
      <c r="DU25" s="655"/>
      <c r="DV25" s="656"/>
      <c r="DW25" s="628">
        <v>22.3</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5613729</v>
      </c>
      <c r="CS26" s="624"/>
      <c r="CT26" s="624"/>
      <c r="CU26" s="624"/>
      <c r="CV26" s="624"/>
      <c r="CW26" s="624"/>
      <c r="CX26" s="624"/>
      <c r="CY26" s="625"/>
      <c r="CZ26" s="657">
        <v>9.1</v>
      </c>
      <c r="DA26" s="658"/>
      <c r="DB26" s="658"/>
      <c r="DC26" s="659"/>
      <c r="DD26" s="632">
        <v>4752076</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8189044</v>
      </c>
      <c r="S27" s="624"/>
      <c r="T27" s="624"/>
      <c r="U27" s="624"/>
      <c r="V27" s="624"/>
      <c r="W27" s="624"/>
      <c r="X27" s="624"/>
      <c r="Y27" s="625"/>
      <c r="Z27" s="626">
        <v>13.1</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30683315</v>
      </c>
      <c r="BH27" s="624"/>
      <c r="BI27" s="624"/>
      <c r="BJ27" s="624"/>
      <c r="BK27" s="624"/>
      <c r="BL27" s="624"/>
      <c r="BM27" s="624"/>
      <c r="BN27" s="625"/>
      <c r="BO27" s="626">
        <v>100</v>
      </c>
      <c r="BP27" s="626"/>
      <c r="BQ27" s="626"/>
      <c r="BR27" s="626"/>
      <c r="BS27" s="632">
        <v>346988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18681203</v>
      </c>
      <c r="CS27" s="655"/>
      <c r="CT27" s="655"/>
      <c r="CU27" s="655"/>
      <c r="CV27" s="655"/>
      <c r="CW27" s="655"/>
      <c r="CX27" s="655"/>
      <c r="CY27" s="656"/>
      <c r="CZ27" s="657">
        <v>30.4</v>
      </c>
      <c r="DA27" s="658"/>
      <c r="DB27" s="658"/>
      <c r="DC27" s="659"/>
      <c r="DD27" s="632">
        <v>5673695</v>
      </c>
      <c r="DE27" s="655"/>
      <c r="DF27" s="655"/>
      <c r="DG27" s="655"/>
      <c r="DH27" s="655"/>
      <c r="DI27" s="655"/>
      <c r="DJ27" s="655"/>
      <c r="DK27" s="656"/>
      <c r="DL27" s="632">
        <v>5531713</v>
      </c>
      <c r="DM27" s="655"/>
      <c r="DN27" s="655"/>
      <c r="DO27" s="655"/>
      <c r="DP27" s="655"/>
      <c r="DQ27" s="655"/>
      <c r="DR27" s="655"/>
      <c r="DS27" s="655"/>
      <c r="DT27" s="655"/>
      <c r="DU27" s="655"/>
      <c r="DV27" s="656"/>
      <c r="DW27" s="628">
        <v>15.6</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133780</v>
      </c>
      <c r="S28" s="624"/>
      <c r="T28" s="624"/>
      <c r="U28" s="624"/>
      <c r="V28" s="624"/>
      <c r="W28" s="624"/>
      <c r="X28" s="624"/>
      <c r="Y28" s="625"/>
      <c r="Z28" s="626">
        <v>0.2</v>
      </c>
      <c r="AA28" s="626"/>
      <c r="AB28" s="626"/>
      <c r="AC28" s="626"/>
      <c r="AD28" s="627">
        <v>15064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3428695</v>
      </c>
      <c r="CS28" s="624"/>
      <c r="CT28" s="624"/>
      <c r="CU28" s="624"/>
      <c r="CV28" s="624"/>
      <c r="CW28" s="624"/>
      <c r="CX28" s="624"/>
      <c r="CY28" s="625"/>
      <c r="CZ28" s="657">
        <v>5.6</v>
      </c>
      <c r="DA28" s="658"/>
      <c r="DB28" s="658"/>
      <c r="DC28" s="659"/>
      <c r="DD28" s="632">
        <v>3428695</v>
      </c>
      <c r="DE28" s="624"/>
      <c r="DF28" s="624"/>
      <c r="DG28" s="624"/>
      <c r="DH28" s="624"/>
      <c r="DI28" s="624"/>
      <c r="DJ28" s="624"/>
      <c r="DK28" s="625"/>
      <c r="DL28" s="632">
        <v>3428695</v>
      </c>
      <c r="DM28" s="624"/>
      <c r="DN28" s="624"/>
      <c r="DO28" s="624"/>
      <c r="DP28" s="624"/>
      <c r="DQ28" s="624"/>
      <c r="DR28" s="624"/>
      <c r="DS28" s="624"/>
      <c r="DT28" s="624"/>
      <c r="DU28" s="624"/>
      <c r="DV28" s="625"/>
      <c r="DW28" s="628">
        <v>9.6999999999999993</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3511</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3428695</v>
      </c>
      <c r="CS29" s="655"/>
      <c r="CT29" s="655"/>
      <c r="CU29" s="655"/>
      <c r="CV29" s="655"/>
      <c r="CW29" s="655"/>
      <c r="CX29" s="655"/>
      <c r="CY29" s="656"/>
      <c r="CZ29" s="657">
        <v>5.6</v>
      </c>
      <c r="DA29" s="658"/>
      <c r="DB29" s="658"/>
      <c r="DC29" s="659"/>
      <c r="DD29" s="632">
        <v>3428695</v>
      </c>
      <c r="DE29" s="655"/>
      <c r="DF29" s="655"/>
      <c r="DG29" s="655"/>
      <c r="DH29" s="655"/>
      <c r="DI29" s="655"/>
      <c r="DJ29" s="655"/>
      <c r="DK29" s="656"/>
      <c r="DL29" s="632">
        <v>3428695</v>
      </c>
      <c r="DM29" s="655"/>
      <c r="DN29" s="655"/>
      <c r="DO29" s="655"/>
      <c r="DP29" s="655"/>
      <c r="DQ29" s="655"/>
      <c r="DR29" s="655"/>
      <c r="DS29" s="655"/>
      <c r="DT29" s="655"/>
      <c r="DU29" s="655"/>
      <c r="DV29" s="656"/>
      <c r="DW29" s="628">
        <v>9.6999999999999993</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1222379</v>
      </c>
      <c r="S30" s="624"/>
      <c r="T30" s="624"/>
      <c r="U30" s="624"/>
      <c r="V30" s="624"/>
      <c r="W30" s="624"/>
      <c r="X30" s="624"/>
      <c r="Y30" s="625"/>
      <c r="Z30" s="626">
        <v>1.9</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99.2</v>
      </c>
      <c r="BH30" s="682"/>
      <c r="BI30" s="682"/>
      <c r="BJ30" s="682"/>
      <c r="BK30" s="682"/>
      <c r="BL30" s="682"/>
      <c r="BM30" s="618">
        <v>97.5</v>
      </c>
      <c r="BN30" s="682"/>
      <c r="BO30" s="682"/>
      <c r="BP30" s="682"/>
      <c r="BQ30" s="683"/>
      <c r="BR30" s="681">
        <v>99.2</v>
      </c>
      <c r="BS30" s="682"/>
      <c r="BT30" s="682"/>
      <c r="BU30" s="682"/>
      <c r="BV30" s="682"/>
      <c r="BW30" s="682"/>
      <c r="BX30" s="618">
        <v>97.1</v>
      </c>
      <c r="BY30" s="682"/>
      <c r="BZ30" s="682"/>
      <c r="CA30" s="682"/>
      <c r="CB30" s="683"/>
      <c r="CD30" s="686"/>
      <c r="CE30" s="687"/>
      <c r="CF30" s="637" t="s">
        <v>291</v>
      </c>
      <c r="CG30" s="638"/>
      <c r="CH30" s="638"/>
      <c r="CI30" s="638"/>
      <c r="CJ30" s="638"/>
      <c r="CK30" s="638"/>
      <c r="CL30" s="638"/>
      <c r="CM30" s="638"/>
      <c r="CN30" s="638"/>
      <c r="CO30" s="638"/>
      <c r="CP30" s="638"/>
      <c r="CQ30" s="639"/>
      <c r="CR30" s="623">
        <v>3146664</v>
      </c>
      <c r="CS30" s="624"/>
      <c r="CT30" s="624"/>
      <c r="CU30" s="624"/>
      <c r="CV30" s="624"/>
      <c r="CW30" s="624"/>
      <c r="CX30" s="624"/>
      <c r="CY30" s="625"/>
      <c r="CZ30" s="657">
        <v>5.0999999999999996</v>
      </c>
      <c r="DA30" s="658"/>
      <c r="DB30" s="658"/>
      <c r="DC30" s="659"/>
      <c r="DD30" s="632">
        <v>3146664</v>
      </c>
      <c r="DE30" s="624"/>
      <c r="DF30" s="624"/>
      <c r="DG30" s="624"/>
      <c r="DH30" s="624"/>
      <c r="DI30" s="624"/>
      <c r="DJ30" s="624"/>
      <c r="DK30" s="625"/>
      <c r="DL30" s="632">
        <v>3146664</v>
      </c>
      <c r="DM30" s="624"/>
      <c r="DN30" s="624"/>
      <c r="DO30" s="624"/>
      <c r="DP30" s="624"/>
      <c r="DQ30" s="624"/>
      <c r="DR30" s="624"/>
      <c r="DS30" s="624"/>
      <c r="DT30" s="624"/>
      <c r="DU30" s="624"/>
      <c r="DV30" s="625"/>
      <c r="DW30" s="628">
        <v>8.9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1257711</v>
      </c>
      <c r="S31" s="624"/>
      <c r="T31" s="624"/>
      <c r="U31" s="624"/>
      <c r="V31" s="624"/>
      <c r="W31" s="624"/>
      <c r="X31" s="624"/>
      <c r="Y31" s="625"/>
      <c r="Z31" s="626">
        <v>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96.8</v>
      </c>
      <c r="BN31" s="679"/>
      <c r="BO31" s="679"/>
      <c r="BP31" s="679"/>
      <c r="BQ31" s="680"/>
      <c r="BR31" s="678">
        <v>98.9</v>
      </c>
      <c r="BS31" s="655"/>
      <c r="BT31" s="655"/>
      <c r="BU31" s="655"/>
      <c r="BV31" s="655"/>
      <c r="BW31" s="655"/>
      <c r="BX31" s="629">
        <v>96.3</v>
      </c>
      <c r="BY31" s="679"/>
      <c r="BZ31" s="679"/>
      <c r="CA31" s="679"/>
      <c r="CB31" s="680"/>
      <c r="CD31" s="686"/>
      <c r="CE31" s="687"/>
      <c r="CF31" s="637" t="s">
        <v>295</v>
      </c>
      <c r="CG31" s="638"/>
      <c r="CH31" s="638"/>
      <c r="CI31" s="638"/>
      <c r="CJ31" s="638"/>
      <c r="CK31" s="638"/>
      <c r="CL31" s="638"/>
      <c r="CM31" s="638"/>
      <c r="CN31" s="638"/>
      <c r="CO31" s="638"/>
      <c r="CP31" s="638"/>
      <c r="CQ31" s="639"/>
      <c r="CR31" s="623">
        <v>282031</v>
      </c>
      <c r="CS31" s="655"/>
      <c r="CT31" s="655"/>
      <c r="CU31" s="655"/>
      <c r="CV31" s="655"/>
      <c r="CW31" s="655"/>
      <c r="CX31" s="655"/>
      <c r="CY31" s="656"/>
      <c r="CZ31" s="657">
        <v>0.5</v>
      </c>
      <c r="DA31" s="658"/>
      <c r="DB31" s="658"/>
      <c r="DC31" s="659"/>
      <c r="DD31" s="632">
        <v>282031</v>
      </c>
      <c r="DE31" s="655"/>
      <c r="DF31" s="655"/>
      <c r="DG31" s="655"/>
      <c r="DH31" s="655"/>
      <c r="DI31" s="655"/>
      <c r="DJ31" s="655"/>
      <c r="DK31" s="656"/>
      <c r="DL31" s="632">
        <v>282031</v>
      </c>
      <c r="DM31" s="655"/>
      <c r="DN31" s="655"/>
      <c r="DO31" s="655"/>
      <c r="DP31" s="655"/>
      <c r="DQ31" s="655"/>
      <c r="DR31" s="655"/>
      <c r="DS31" s="655"/>
      <c r="DT31" s="655"/>
      <c r="DU31" s="655"/>
      <c r="DV31" s="656"/>
      <c r="DW31" s="628">
        <v>0.8</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492196</v>
      </c>
      <c r="S32" s="624"/>
      <c r="T32" s="624"/>
      <c r="U32" s="624"/>
      <c r="V32" s="624"/>
      <c r="W32" s="624"/>
      <c r="X32" s="624"/>
      <c r="Y32" s="625"/>
      <c r="Z32" s="626">
        <v>0.8</v>
      </c>
      <c r="AA32" s="626"/>
      <c r="AB32" s="626"/>
      <c r="AC32" s="626"/>
      <c r="AD32" s="627">
        <v>11047</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99.3</v>
      </c>
      <c r="BH32" s="691"/>
      <c r="BI32" s="691"/>
      <c r="BJ32" s="691"/>
      <c r="BK32" s="691"/>
      <c r="BL32" s="691"/>
      <c r="BM32" s="692">
        <v>98.3</v>
      </c>
      <c r="BN32" s="691"/>
      <c r="BO32" s="691"/>
      <c r="BP32" s="691"/>
      <c r="BQ32" s="693"/>
      <c r="BR32" s="690">
        <v>99.4</v>
      </c>
      <c r="BS32" s="691"/>
      <c r="BT32" s="691"/>
      <c r="BU32" s="691"/>
      <c r="BV32" s="691"/>
      <c r="BW32" s="691"/>
      <c r="BX32" s="692">
        <v>98</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2726100</v>
      </c>
      <c r="S33" s="624"/>
      <c r="T33" s="624"/>
      <c r="U33" s="624"/>
      <c r="V33" s="624"/>
      <c r="W33" s="624"/>
      <c r="X33" s="624"/>
      <c r="Y33" s="625"/>
      <c r="Z33" s="626">
        <v>4.3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25862909</v>
      </c>
      <c r="CS33" s="655"/>
      <c r="CT33" s="655"/>
      <c r="CU33" s="655"/>
      <c r="CV33" s="655"/>
      <c r="CW33" s="655"/>
      <c r="CX33" s="655"/>
      <c r="CY33" s="656"/>
      <c r="CZ33" s="657">
        <v>42</v>
      </c>
      <c r="DA33" s="658"/>
      <c r="DB33" s="658"/>
      <c r="DC33" s="659"/>
      <c r="DD33" s="632">
        <v>21181869</v>
      </c>
      <c r="DE33" s="655"/>
      <c r="DF33" s="655"/>
      <c r="DG33" s="655"/>
      <c r="DH33" s="655"/>
      <c r="DI33" s="655"/>
      <c r="DJ33" s="655"/>
      <c r="DK33" s="656"/>
      <c r="DL33" s="632">
        <v>15693799</v>
      </c>
      <c r="DM33" s="655"/>
      <c r="DN33" s="655"/>
      <c r="DO33" s="655"/>
      <c r="DP33" s="655"/>
      <c r="DQ33" s="655"/>
      <c r="DR33" s="655"/>
      <c r="DS33" s="655"/>
      <c r="DT33" s="655"/>
      <c r="DU33" s="655"/>
      <c r="DV33" s="656"/>
      <c r="DW33" s="628">
        <v>44.2</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9274244</v>
      </c>
      <c r="CS34" s="624"/>
      <c r="CT34" s="624"/>
      <c r="CU34" s="624"/>
      <c r="CV34" s="624"/>
      <c r="CW34" s="624"/>
      <c r="CX34" s="624"/>
      <c r="CY34" s="625"/>
      <c r="CZ34" s="657">
        <v>15.1</v>
      </c>
      <c r="DA34" s="658"/>
      <c r="DB34" s="658"/>
      <c r="DC34" s="659"/>
      <c r="DD34" s="632">
        <v>7380095</v>
      </c>
      <c r="DE34" s="624"/>
      <c r="DF34" s="624"/>
      <c r="DG34" s="624"/>
      <c r="DH34" s="624"/>
      <c r="DI34" s="624"/>
      <c r="DJ34" s="624"/>
      <c r="DK34" s="625"/>
      <c r="DL34" s="632">
        <v>6354560</v>
      </c>
      <c r="DM34" s="624"/>
      <c r="DN34" s="624"/>
      <c r="DO34" s="624"/>
      <c r="DP34" s="624"/>
      <c r="DQ34" s="624"/>
      <c r="DR34" s="624"/>
      <c r="DS34" s="624"/>
      <c r="DT34" s="624"/>
      <c r="DU34" s="624"/>
      <c r="DV34" s="625"/>
      <c r="DW34" s="628">
        <v>17.899999999999999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900000</v>
      </c>
      <c r="S35" s="624"/>
      <c r="T35" s="624"/>
      <c r="U35" s="624"/>
      <c r="V35" s="624"/>
      <c r="W35" s="624"/>
      <c r="X35" s="624"/>
      <c r="Y35" s="625"/>
      <c r="Z35" s="626">
        <v>1.4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7979822</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266125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282556</v>
      </c>
      <c r="CS35" s="655"/>
      <c r="CT35" s="655"/>
      <c r="CU35" s="655"/>
      <c r="CV35" s="655"/>
      <c r="CW35" s="655"/>
      <c r="CX35" s="655"/>
      <c r="CY35" s="656"/>
      <c r="CZ35" s="657">
        <v>0.5</v>
      </c>
      <c r="DA35" s="658"/>
      <c r="DB35" s="658"/>
      <c r="DC35" s="659"/>
      <c r="DD35" s="632">
        <v>280827</v>
      </c>
      <c r="DE35" s="655"/>
      <c r="DF35" s="655"/>
      <c r="DG35" s="655"/>
      <c r="DH35" s="655"/>
      <c r="DI35" s="655"/>
      <c r="DJ35" s="655"/>
      <c r="DK35" s="656"/>
      <c r="DL35" s="632">
        <v>280827</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62731472</v>
      </c>
      <c r="S36" s="696"/>
      <c r="T36" s="696"/>
      <c r="U36" s="696"/>
      <c r="V36" s="696"/>
      <c r="W36" s="696"/>
      <c r="X36" s="696"/>
      <c r="Y36" s="697"/>
      <c r="Z36" s="698">
        <v>100</v>
      </c>
      <c r="AA36" s="698"/>
      <c r="AB36" s="698"/>
      <c r="AC36" s="698"/>
      <c r="AD36" s="699">
        <v>34570310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1230000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-1822989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7185733</v>
      </c>
      <c r="CS36" s="624"/>
      <c r="CT36" s="624"/>
      <c r="CU36" s="624"/>
      <c r="CV36" s="624"/>
      <c r="CW36" s="624"/>
      <c r="CX36" s="624"/>
      <c r="CY36" s="625"/>
      <c r="CZ36" s="657">
        <v>11.7</v>
      </c>
      <c r="DA36" s="658"/>
      <c r="DB36" s="658"/>
      <c r="DC36" s="659"/>
      <c r="DD36" s="632">
        <v>5236142</v>
      </c>
      <c r="DE36" s="624"/>
      <c r="DF36" s="624"/>
      <c r="DG36" s="624"/>
      <c r="DH36" s="624"/>
      <c r="DI36" s="624"/>
      <c r="DJ36" s="624"/>
      <c r="DK36" s="625"/>
      <c r="DL36" s="632">
        <v>4375045</v>
      </c>
      <c r="DM36" s="624"/>
      <c r="DN36" s="624"/>
      <c r="DO36" s="624"/>
      <c r="DP36" s="624"/>
      <c r="DQ36" s="624"/>
      <c r="DR36" s="624"/>
      <c r="DS36" s="624"/>
      <c r="DT36" s="624"/>
      <c r="DU36" s="624"/>
      <c r="DV36" s="625"/>
      <c r="DW36" s="628">
        <v>12.3</v>
      </c>
      <c r="DX36" s="653"/>
      <c r="DY36" s="653"/>
      <c r="DZ36" s="653"/>
      <c r="EA36" s="653"/>
      <c r="EB36" s="653"/>
      <c r="EC36" s="654"/>
    </row>
    <row r="37" spans="2:133" ht="11.25" customHeight="1">
      <c r="AQ37" s="702" t="s">
        <v>313</v>
      </c>
      <c r="AR37" s="703"/>
      <c r="AS37" s="703"/>
      <c r="AT37" s="703"/>
      <c r="AU37" s="703"/>
      <c r="AV37" s="703"/>
      <c r="AW37" s="703"/>
      <c r="AX37" s="703"/>
      <c r="AY37" s="704"/>
      <c r="AZ37" s="623">
        <v>566796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28199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1397452</v>
      </c>
      <c r="CS37" s="655"/>
      <c r="CT37" s="655"/>
      <c r="CU37" s="655"/>
      <c r="CV37" s="655"/>
      <c r="CW37" s="655"/>
      <c r="CX37" s="655"/>
      <c r="CY37" s="656"/>
      <c r="CZ37" s="657">
        <v>2.2999999999999998</v>
      </c>
      <c r="DA37" s="658"/>
      <c r="DB37" s="658"/>
      <c r="DC37" s="659"/>
      <c r="DD37" s="632">
        <v>1216764</v>
      </c>
      <c r="DE37" s="655"/>
      <c r="DF37" s="655"/>
      <c r="DG37" s="655"/>
      <c r="DH37" s="655"/>
      <c r="DI37" s="655"/>
      <c r="DJ37" s="655"/>
      <c r="DK37" s="656"/>
      <c r="DL37" s="632">
        <v>1026945</v>
      </c>
      <c r="DM37" s="655"/>
      <c r="DN37" s="655"/>
      <c r="DO37" s="655"/>
      <c r="DP37" s="655"/>
      <c r="DQ37" s="655"/>
      <c r="DR37" s="655"/>
      <c r="DS37" s="655"/>
      <c r="DT37" s="655"/>
      <c r="DU37" s="655"/>
      <c r="DV37" s="656"/>
      <c r="DW37" s="628">
        <v>2.9</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44880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7413026</v>
      </c>
      <c r="CS38" s="624"/>
      <c r="CT38" s="624"/>
      <c r="CU38" s="624"/>
      <c r="CV38" s="624"/>
      <c r="CW38" s="624"/>
      <c r="CX38" s="624"/>
      <c r="CY38" s="625"/>
      <c r="CZ38" s="657">
        <v>12</v>
      </c>
      <c r="DA38" s="658"/>
      <c r="DB38" s="658"/>
      <c r="DC38" s="659"/>
      <c r="DD38" s="632">
        <v>6753674</v>
      </c>
      <c r="DE38" s="624"/>
      <c r="DF38" s="624"/>
      <c r="DG38" s="624"/>
      <c r="DH38" s="624"/>
      <c r="DI38" s="624"/>
      <c r="DJ38" s="624"/>
      <c r="DK38" s="625"/>
      <c r="DL38" s="632">
        <v>4683367</v>
      </c>
      <c r="DM38" s="624"/>
      <c r="DN38" s="624"/>
      <c r="DO38" s="624"/>
      <c r="DP38" s="624"/>
      <c r="DQ38" s="624"/>
      <c r="DR38" s="624"/>
      <c r="DS38" s="624"/>
      <c r="DT38" s="624"/>
      <c r="DU38" s="624"/>
      <c r="DV38" s="625"/>
      <c r="DW38" s="628">
        <v>13.2</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1707350</v>
      </c>
      <c r="CS39" s="655"/>
      <c r="CT39" s="655"/>
      <c r="CU39" s="655"/>
      <c r="CV39" s="655"/>
      <c r="CW39" s="655"/>
      <c r="CX39" s="655"/>
      <c r="CY39" s="656"/>
      <c r="CZ39" s="657">
        <v>2.8</v>
      </c>
      <c r="DA39" s="658"/>
      <c r="DB39" s="658"/>
      <c r="DC39" s="659"/>
      <c r="DD39" s="632">
        <v>1531131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2700000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3483026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259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4468636</v>
      </c>
      <c r="CS42" s="624"/>
      <c r="CT42" s="624"/>
      <c r="CU42" s="624"/>
      <c r="CV42" s="624"/>
      <c r="CW42" s="624"/>
      <c r="CX42" s="624"/>
      <c r="CY42" s="625"/>
      <c r="CZ42" s="657">
        <v>7.3</v>
      </c>
      <c r="DA42" s="706"/>
      <c r="DB42" s="706"/>
      <c r="DC42" s="707"/>
      <c r="DD42" s="632">
        <v>1136355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85125</v>
      </c>
      <c r="CS43" s="655"/>
      <c r="CT43" s="655"/>
      <c r="CU43" s="655"/>
      <c r="CV43" s="655"/>
      <c r="CW43" s="655"/>
      <c r="CX43" s="655"/>
      <c r="CY43" s="656"/>
      <c r="CZ43" s="657">
        <v>0.1</v>
      </c>
      <c r="DA43" s="658"/>
      <c r="DB43" s="658"/>
      <c r="DC43" s="659"/>
      <c r="DD43" s="632">
        <v>85125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4458448</v>
      </c>
      <c r="CS44" s="624"/>
      <c r="CT44" s="624"/>
      <c r="CU44" s="624"/>
      <c r="CV44" s="624"/>
      <c r="CW44" s="624"/>
      <c r="CX44" s="624"/>
      <c r="CY44" s="625"/>
      <c r="CZ44" s="657">
        <v>7.2</v>
      </c>
      <c r="DA44" s="706"/>
      <c r="DB44" s="706"/>
      <c r="DC44" s="707"/>
      <c r="DD44" s="632">
        <v>1126167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873949</v>
      </c>
      <c r="CS45" s="655"/>
      <c r="CT45" s="655"/>
      <c r="CU45" s="655"/>
      <c r="CV45" s="655"/>
      <c r="CW45" s="655"/>
      <c r="CX45" s="655"/>
      <c r="CY45" s="656"/>
      <c r="CZ45" s="657">
        <v>1.4</v>
      </c>
      <c r="DA45" s="658"/>
      <c r="DB45" s="658"/>
      <c r="DC45" s="659"/>
      <c r="DD45" s="632">
        <v>94033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3584499</v>
      </c>
      <c r="CS46" s="624"/>
      <c r="CT46" s="624"/>
      <c r="CU46" s="624"/>
      <c r="CV46" s="624"/>
      <c r="CW46" s="624"/>
      <c r="CX46" s="624"/>
      <c r="CY46" s="625"/>
      <c r="CZ46" s="657">
        <v>5.8</v>
      </c>
      <c r="DA46" s="706"/>
      <c r="DB46" s="706"/>
      <c r="DC46" s="707"/>
      <c r="DD46" s="632">
        <v>1032134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10188</v>
      </c>
      <c r="CS47" s="655"/>
      <c r="CT47" s="655"/>
      <c r="CU47" s="655"/>
      <c r="CV47" s="655"/>
      <c r="CW47" s="655"/>
      <c r="CX47" s="655"/>
      <c r="CY47" s="656"/>
      <c r="CZ47" s="657">
        <v>0</v>
      </c>
      <c r="DA47" s="658"/>
      <c r="DB47" s="658"/>
      <c r="DC47" s="659"/>
      <c r="DD47" s="632">
        <v>10188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61549471</v>
      </c>
      <c r="CS49" s="691"/>
      <c r="CT49" s="691"/>
      <c r="CU49" s="691"/>
      <c r="CV49" s="691"/>
      <c r="CW49" s="691"/>
      <c r="CX49" s="691"/>
      <c r="CY49" s="718"/>
      <c r="CZ49" s="719">
        <v>100</v>
      </c>
      <c r="DA49" s="720"/>
      <c r="DB49" s="720"/>
      <c r="DC49" s="721"/>
      <c r="DD49" s="722">
        <v>39458950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election activeCell="Q71" sqref="Q71:U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62732</v>
      </c>
      <c r="R7" s="753"/>
      <c r="S7" s="753"/>
      <c r="T7" s="753"/>
      <c r="U7" s="753"/>
      <c r="V7" s="753">
        <v>61550</v>
      </c>
      <c r="W7" s="753"/>
      <c r="X7" s="753"/>
      <c r="Y7" s="753"/>
      <c r="Z7" s="753"/>
      <c r="AA7" s="753">
        <v>1182</v>
      </c>
      <c r="AB7" s="753"/>
      <c r="AC7" s="753"/>
      <c r="AD7" s="753"/>
      <c r="AE7" s="754"/>
      <c r="AF7" s="755">
        <v>1173</v>
      </c>
      <c r="AG7" s="756"/>
      <c r="AH7" s="756"/>
      <c r="AI7" s="756"/>
      <c r="AJ7" s="757"/>
      <c r="AK7" s="792">
        <v>1222</v>
      </c>
      <c r="AL7" s="793"/>
      <c r="AM7" s="793"/>
      <c r="AN7" s="793"/>
      <c r="AO7" s="793"/>
      <c r="AP7" s="793">
        <v>29087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-4</v>
      </c>
      <c r="CI7" s="790"/>
      <c r="CJ7" s="790"/>
      <c r="CK7" s="790"/>
      <c r="CL7" s="791"/>
      <c r="CM7" s="789">
        <v>639</v>
      </c>
      <c r="CN7" s="790"/>
      <c r="CO7" s="790"/>
      <c r="CP7" s="790"/>
      <c r="CQ7" s="791"/>
      <c r="CR7" s="789">
        <v>500</v>
      </c>
      <c r="CS7" s="790"/>
      <c r="CT7" s="790"/>
      <c r="CU7" s="790"/>
      <c r="CV7" s="791"/>
      <c r="CW7" s="789">
        <v>1</v>
      </c>
      <c r="CX7" s="790"/>
      <c r="CY7" s="790"/>
      <c r="CZ7" s="790"/>
      <c r="DA7" s="791"/>
      <c r="DB7" s="789" t="s">
        <v>483</v>
      </c>
      <c r="DC7" s="790"/>
      <c r="DD7" s="790"/>
      <c r="DE7" s="790"/>
      <c r="DF7" s="791"/>
      <c r="DG7" s="789" t="s">
        <v>483</v>
      </c>
      <c r="DH7" s="790"/>
      <c r="DI7" s="790"/>
      <c r="DJ7" s="790"/>
      <c r="DK7" s="791"/>
      <c r="DL7" s="789" t="s">
        <v>483</v>
      </c>
      <c r="DM7" s="790"/>
      <c r="DN7" s="790"/>
      <c r="DO7" s="790"/>
      <c r="DP7" s="791"/>
      <c r="DQ7" s="789" t="s">
        <v>483</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546</v>
      </c>
      <c r="BS8" s="786" t="s">
        <v>547</v>
      </c>
      <c r="BT8" s="787"/>
      <c r="BU8" s="787"/>
      <c r="BV8" s="787"/>
      <c r="BW8" s="787"/>
      <c r="BX8" s="787"/>
      <c r="BY8" s="787"/>
      <c r="BZ8" s="787"/>
      <c r="CA8" s="787"/>
      <c r="CB8" s="787"/>
      <c r="CC8" s="787"/>
      <c r="CD8" s="787"/>
      <c r="CE8" s="787"/>
      <c r="CF8" s="787"/>
      <c r="CG8" s="788"/>
      <c r="CH8" s="799" t="s">
        <v>483</v>
      </c>
      <c r="CI8" s="800"/>
      <c r="CJ8" s="800"/>
      <c r="CK8" s="800"/>
      <c r="CL8" s="801"/>
      <c r="CM8" s="799">
        <v>65</v>
      </c>
      <c r="CN8" s="800"/>
      <c r="CO8" s="800"/>
      <c r="CP8" s="800"/>
      <c r="CQ8" s="801"/>
      <c r="CR8" s="799">
        <v>5</v>
      </c>
      <c r="CS8" s="800"/>
      <c r="CT8" s="800"/>
      <c r="CU8" s="800"/>
      <c r="CV8" s="801"/>
      <c r="CW8" s="799">
        <v>7</v>
      </c>
      <c r="CX8" s="800"/>
      <c r="CY8" s="800"/>
      <c r="CZ8" s="800"/>
      <c r="DA8" s="801"/>
      <c r="DB8" s="799" t="s">
        <v>483</v>
      </c>
      <c r="DC8" s="800"/>
      <c r="DD8" s="800"/>
      <c r="DE8" s="800"/>
      <c r="DF8" s="801"/>
      <c r="DG8" s="799" t="s">
        <v>483</v>
      </c>
      <c r="DH8" s="800"/>
      <c r="DI8" s="800"/>
      <c r="DJ8" s="800"/>
      <c r="DK8" s="801"/>
      <c r="DL8" s="799" t="s">
        <v>483</v>
      </c>
      <c r="DM8" s="800"/>
      <c r="DN8" s="800"/>
      <c r="DO8" s="800"/>
      <c r="DP8" s="801"/>
      <c r="DQ8" s="799" t="s">
        <v>483</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62731</v>
      </c>
      <c r="R23" s="812"/>
      <c r="S23" s="812"/>
      <c r="T23" s="812"/>
      <c r="U23" s="812"/>
      <c r="V23" s="812">
        <v>61549</v>
      </c>
      <c r="W23" s="812"/>
      <c r="X23" s="812"/>
      <c r="Y23" s="812"/>
      <c r="Z23" s="812"/>
      <c r="AA23" s="812">
        <v>1182</v>
      </c>
      <c r="AB23" s="812"/>
      <c r="AC23" s="812"/>
      <c r="AD23" s="812"/>
      <c r="AE23" s="813"/>
      <c r="AF23" s="814">
        <v>1173</v>
      </c>
      <c r="AG23" s="812"/>
      <c r="AH23" s="812"/>
      <c r="AI23" s="812"/>
      <c r="AJ23" s="815"/>
      <c r="AK23" s="816"/>
      <c r="AL23" s="817"/>
      <c r="AM23" s="817"/>
      <c r="AN23" s="817"/>
      <c r="AO23" s="817"/>
      <c r="AP23" s="812">
        <v>29087</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20618</v>
      </c>
      <c r="R28" s="841"/>
      <c r="S28" s="841"/>
      <c r="T28" s="841"/>
      <c r="U28" s="841"/>
      <c r="V28" s="841">
        <v>20352</v>
      </c>
      <c r="W28" s="841"/>
      <c r="X28" s="841"/>
      <c r="Y28" s="841"/>
      <c r="Z28" s="841"/>
      <c r="AA28" s="841">
        <v>266</v>
      </c>
      <c r="AB28" s="841"/>
      <c r="AC28" s="841"/>
      <c r="AD28" s="841"/>
      <c r="AE28" s="842"/>
      <c r="AF28" s="843">
        <v>266</v>
      </c>
      <c r="AG28" s="841"/>
      <c r="AH28" s="841"/>
      <c r="AI28" s="841"/>
      <c r="AJ28" s="844"/>
      <c r="AK28" s="845">
        <v>2700</v>
      </c>
      <c r="AL28" s="836"/>
      <c r="AM28" s="836"/>
      <c r="AN28" s="836"/>
      <c r="AO28" s="836"/>
      <c r="AP28" s="836" t="s">
        <v>548</v>
      </c>
      <c r="AQ28" s="836"/>
      <c r="AR28" s="836"/>
      <c r="AS28" s="836"/>
      <c r="AT28" s="836"/>
      <c r="AU28" s="836" t="s">
        <v>483</v>
      </c>
      <c r="AV28" s="836"/>
      <c r="AW28" s="836"/>
      <c r="AX28" s="836"/>
      <c r="AY28" s="836"/>
      <c r="AZ28" s="837" t="s">
        <v>483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11817</v>
      </c>
      <c r="R29" s="777"/>
      <c r="S29" s="777"/>
      <c r="T29" s="777"/>
      <c r="U29" s="777"/>
      <c r="V29" s="777">
        <v>11646</v>
      </c>
      <c r="W29" s="777"/>
      <c r="X29" s="777"/>
      <c r="Y29" s="777"/>
      <c r="Z29" s="777"/>
      <c r="AA29" s="777">
        <v>172</v>
      </c>
      <c r="AB29" s="777"/>
      <c r="AC29" s="777"/>
      <c r="AD29" s="777"/>
      <c r="AE29" s="778"/>
      <c r="AF29" s="779">
        <v>172</v>
      </c>
      <c r="AG29" s="780"/>
      <c r="AH29" s="780"/>
      <c r="AI29" s="780"/>
      <c r="AJ29" s="781"/>
      <c r="AK29" s="848">
        <v>1707</v>
      </c>
      <c r="AL29" s="849"/>
      <c r="AM29" s="849"/>
      <c r="AN29" s="849"/>
      <c r="AO29" s="849"/>
      <c r="AP29" s="849" t="s">
        <v>483</v>
      </c>
      <c r="AQ29" s="849"/>
      <c r="AR29" s="849"/>
      <c r="AS29" s="849"/>
      <c r="AT29" s="849"/>
      <c r="AU29" s="849" t="s">
        <v>483</v>
      </c>
      <c r="AV29" s="849"/>
      <c r="AW29" s="849"/>
      <c r="AX29" s="849"/>
      <c r="AY29" s="849"/>
      <c r="AZ29" s="850" t="s">
        <v>483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2495</v>
      </c>
      <c r="R30" s="777"/>
      <c r="S30" s="777"/>
      <c r="T30" s="777"/>
      <c r="U30" s="777"/>
      <c r="V30" s="777">
        <v>2455</v>
      </c>
      <c r="W30" s="777"/>
      <c r="X30" s="777"/>
      <c r="Y30" s="777"/>
      <c r="Z30" s="777"/>
      <c r="AA30" s="777">
        <v>40</v>
      </c>
      <c r="AB30" s="777"/>
      <c r="AC30" s="777"/>
      <c r="AD30" s="777"/>
      <c r="AE30" s="778"/>
      <c r="AF30" s="779">
        <v>40</v>
      </c>
      <c r="AG30" s="780"/>
      <c r="AH30" s="780"/>
      <c r="AI30" s="780"/>
      <c r="AJ30" s="781"/>
      <c r="AK30" s="848">
        <v>1738</v>
      </c>
      <c r="AL30" s="849"/>
      <c r="AM30" s="849"/>
      <c r="AN30" s="849"/>
      <c r="AO30" s="849"/>
      <c r="AP30" s="849" t="s">
        <v>483</v>
      </c>
      <c r="AQ30" s="849"/>
      <c r="AR30" s="849"/>
      <c r="AS30" s="849"/>
      <c r="AT30" s="849"/>
      <c r="AU30" s="849" t="s">
        <v>483</v>
      </c>
      <c r="AV30" s="849"/>
      <c r="AW30" s="849"/>
      <c r="AX30" s="849"/>
      <c r="AY30" s="849"/>
      <c r="AZ30" s="850" t="s">
        <v>483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3947</v>
      </c>
      <c r="R31" s="777"/>
      <c r="S31" s="777"/>
      <c r="T31" s="777"/>
      <c r="U31" s="777"/>
      <c r="V31" s="777">
        <v>3662</v>
      </c>
      <c r="W31" s="777"/>
      <c r="X31" s="777"/>
      <c r="Y31" s="777"/>
      <c r="Z31" s="777"/>
      <c r="AA31" s="777">
        <v>284</v>
      </c>
      <c r="AB31" s="777"/>
      <c r="AC31" s="777"/>
      <c r="AD31" s="777"/>
      <c r="AE31" s="778"/>
      <c r="AF31" s="779">
        <v>284</v>
      </c>
      <c r="AG31" s="780"/>
      <c r="AH31" s="780"/>
      <c r="AI31" s="780"/>
      <c r="AJ31" s="781"/>
      <c r="AK31" s="848">
        <v>1230</v>
      </c>
      <c r="AL31" s="849"/>
      <c r="AM31" s="849"/>
      <c r="AN31" s="849"/>
      <c r="AO31" s="849"/>
      <c r="AP31" s="849">
        <v>8554</v>
      </c>
      <c r="AQ31" s="849"/>
      <c r="AR31" s="849"/>
      <c r="AS31" s="849"/>
      <c r="AT31" s="849"/>
      <c r="AU31" s="849">
        <v>4935</v>
      </c>
      <c r="AV31" s="849"/>
      <c r="AW31" s="849"/>
      <c r="AX31" s="849"/>
      <c r="AY31" s="849"/>
      <c r="AZ31" s="850" t="s">
        <v>483</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762</v>
      </c>
      <c r="AG63" s="860"/>
      <c r="AH63" s="860"/>
      <c r="AI63" s="860"/>
      <c r="AJ63" s="861"/>
      <c r="AK63" s="862"/>
      <c r="AL63" s="857"/>
      <c r="AM63" s="857"/>
      <c r="AN63" s="857"/>
      <c r="AO63" s="857"/>
      <c r="AP63" s="860">
        <v>8554</v>
      </c>
      <c r="AQ63" s="860"/>
      <c r="AR63" s="860"/>
      <c r="AS63" s="860"/>
      <c r="AT63" s="860"/>
      <c r="AU63" s="860">
        <v>4935</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10422</v>
      </c>
      <c r="R68" s="884"/>
      <c r="S68" s="884"/>
      <c r="T68" s="884"/>
      <c r="U68" s="884"/>
      <c r="V68" s="884">
        <v>10067</v>
      </c>
      <c r="W68" s="884"/>
      <c r="X68" s="884"/>
      <c r="Y68" s="884"/>
      <c r="Z68" s="884"/>
      <c r="AA68" s="884">
        <v>355</v>
      </c>
      <c r="AB68" s="884"/>
      <c r="AC68" s="884"/>
      <c r="AD68" s="884"/>
      <c r="AE68" s="884"/>
      <c r="AF68" s="884">
        <v>355</v>
      </c>
      <c r="AG68" s="884"/>
      <c r="AH68" s="884"/>
      <c r="AI68" s="884"/>
      <c r="AJ68" s="884"/>
      <c r="AK68" s="884" t="s">
        <v>483</v>
      </c>
      <c r="AL68" s="884"/>
      <c r="AM68" s="884"/>
      <c r="AN68" s="884"/>
      <c r="AO68" s="884"/>
      <c r="AP68" s="884">
        <v>6794</v>
      </c>
      <c r="AQ68" s="884"/>
      <c r="AR68" s="884"/>
      <c r="AS68" s="884"/>
      <c r="AT68" s="884"/>
      <c r="AU68" s="884">
        <v>374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1621</v>
      </c>
      <c r="R69" s="849"/>
      <c r="S69" s="849"/>
      <c r="T69" s="849"/>
      <c r="U69" s="849"/>
      <c r="V69" s="849">
        <v>1569</v>
      </c>
      <c r="W69" s="849"/>
      <c r="X69" s="849"/>
      <c r="Y69" s="849"/>
      <c r="Z69" s="849"/>
      <c r="AA69" s="849">
        <v>52</v>
      </c>
      <c r="AB69" s="849"/>
      <c r="AC69" s="849"/>
      <c r="AD69" s="849"/>
      <c r="AE69" s="849"/>
      <c r="AF69" s="849">
        <v>52</v>
      </c>
      <c r="AG69" s="849"/>
      <c r="AH69" s="849"/>
      <c r="AI69" s="849"/>
      <c r="AJ69" s="849"/>
      <c r="AK69" s="849">
        <v>88</v>
      </c>
      <c r="AL69" s="849"/>
      <c r="AM69" s="849"/>
      <c r="AN69" s="849"/>
      <c r="AO69" s="849"/>
      <c r="AP69" s="849">
        <v>16</v>
      </c>
      <c r="AQ69" s="849"/>
      <c r="AR69" s="849"/>
      <c r="AS69" s="849"/>
      <c r="AT69" s="849"/>
      <c r="AU69" s="849">
        <v>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476</v>
      </c>
      <c r="R70" s="849"/>
      <c r="S70" s="849"/>
      <c r="T70" s="849"/>
      <c r="U70" s="849"/>
      <c r="V70" s="849">
        <v>469</v>
      </c>
      <c r="W70" s="849"/>
      <c r="X70" s="849"/>
      <c r="Y70" s="849"/>
      <c r="Z70" s="849"/>
      <c r="AA70" s="849">
        <v>7</v>
      </c>
      <c r="AB70" s="849"/>
      <c r="AC70" s="849"/>
      <c r="AD70" s="849"/>
      <c r="AE70" s="849"/>
      <c r="AF70" s="849">
        <v>7</v>
      </c>
      <c r="AG70" s="849"/>
      <c r="AH70" s="849"/>
      <c r="AI70" s="849"/>
      <c r="AJ70" s="849"/>
      <c r="AK70" s="849">
        <v>78</v>
      </c>
      <c r="AL70" s="849"/>
      <c r="AM70" s="849"/>
      <c r="AN70" s="849"/>
      <c r="AO70" s="849"/>
      <c r="AP70" s="849">
        <v>512</v>
      </c>
      <c r="AQ70" s="849"/>
      <c r="AR70" s="849"/>
      <c r="AS70" s="849"/>
      <c r="AT70" s="849"/>
      <c r="AU70" s="849">
        <v>120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17987</v>
      </c>
      <c r="R71" s="849"/>
      <c r="S71" s="849"/>
      <c r="T71" s="849"/>
      <c r="U71" s="849"/>
      <c r="V71" s="849">
        <v>17703</v>
      </c>
      <c r="W71" s="849"/>
      <c r="X71" s="849"/>
      <c r="Y71" s="849"/>
      <c r="Z71" s="849"/>
      <c r="AA71" s="849">
        <v>285</v>
      </c>
      <c r="AB71" s="849"/>
      <c r="AC71" s="849"/>
      <c r="AD71" s="849"/>
      <c r="AE71" s="849"/>
      <c r="AF71" s="849">
        <v>7750</v>
      </c>
      <c r="AG71" s="849"/>
      <c r="AH71" s="849"/>
      <c r="AI71" s="849"/>
      <c r="AJ71" s="849"/>
      <c r="AK71" s="849" t="s">
        <v>483</v>
      </c>
      <c r="AL71" s="849"/>
      <c r="AM71" s="849"/>
      <c r="AN71" s="849"/>
      <c r="AO71" s="849"/>
      <c r="AP71" s="849">
        <v>9923</v>
      </c>
      <c r="AQ71" s="849"/>
      <c r="AR71" s="849"/>
      <c r="AS71" s="849"/>
      <c r="AT71" s="849"/>
      <c r="AU71" s="849">
        <v>695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5638</v>
      </c>
      <c r="R72" s="849"/>
      <c r="S72" s="849"/>
      <c r="T72" s="849"/>
      <c r="U72" s="849"/>
      <c r="V72" s="849">
        <v>5524</v>
      </c>
      <c r="W72" s="849"/>
      <c r="X72" s="849"/>
      <c r="Y72" s="849"/>
      <c r="Z72" s="849"/>
      <c r="AA72" s="849">
        <v>114</v>
      </c>
      <c r="AB72" s="849"/>
      <c r="AC72" s="849"/>
      <c r="AD72" s="849"/>
      <c r="AE72" s="849"/>
      <c r="AF72" s="849">
        <v>114</v>
      </c>
      <c r="AG72" s="849"/>
      <c r="AH72" s="849"/>
      <c r="AI72" s="849"/>
      <c r="AJ72" s="849"/>
      <c r="AK72" s="849" t="s">
        <v>483</v>
      </c>
      <c r="AL72" s="849"/>
      <c r="AM72" s="849"/>
      <c r="AN72" s="849"/>
      <c r="AO72" s="849"/>
      <c r="AP72" s="849" t="s">
        <v>483</v>
      </c>
      <c r="AQ72" s="849"/>
      <c r="AR72" s="849"/>
      <c r="AS72" s="849"/>
      <c r="AT72" s="849"/>
      <c r="AU72" s="849" t="s">
        <v>483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28671</v>
      </c>
      <c r="R73" s="849"/>
      <c r="S73" s="849"/>
      <c r="T73" s="849"/>
      <c r="U73" s="849"/>
      <c r="V73" s="849">
        <v>28466</v>
      </c>
      <c r="W73" s="849"/>
      <c r="X73" s="849"/>
      <c r="Y73" s="849"/>
      <c r="Z73" s="849"/>
      <c r="AA73" s="849">
        <v>205</v>
      </c>
      <c r="AB73" s="849"/>
      <c r="AC73" s="849"/>
      <c r="AD73" s="849"/>
      <c r="AE73" s="849"/>
      <c r="AF73" s="849">
        <v>205</v>
      </c>
      <c r="AG73" s="849"/>
      <c r="AH73" s="849"/>
      <c r="AI73" s="849"/>
      <c r="AJ73" s="849"/>
      <c r="AK73" s="849">
        <v>256</v>
      </c>
      <c r="AL73" s="849"/>
      <c r="AM73" s="849"/>
      <c r="AN73" s="849"/>
      <c r="AO73" s="849"/>
      <c r="AP73" s="849" t="s">
        <v>483</v>
      </c>
      <c r="AQ73" s="849"/>
      <c r="AR73" s="849"/>
      <c r="AS73" s="849"/>
      <c r="AT73" s="849"/>
      <c r="AU73" s="849" t="s">
        <v>483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540</v>
      </c>
      <c r="C74" s="892"/>
      <c r="D74" s="892"/>
      <c r="E74" s="892"/>
      <c r="F74" s="892"/>
      <c r="G74" s="892"/>
      <c r="H74" s="892"/>
      <c r="I74" s="892"/>
      <c r="J74" s="892"/>
      <c r="K74" s="892"/>
      <c r="L74" s="892"/>
      <c r="M74" s="892"/>
      <c r="N74" s="892"/>
      <c r="O74" s="892"/>
      <c r="P74" s="893"/>
      <c r="Q74" s="894">
        <v>915</v>
      </c>
      <c r="R74" s="849"/>
      <c r="S74" s="849"/>
      <c r="T74" s="849"/>
      <c r="U74" s="849"/>
      <c r="V74" s="849">
        <v>895</v>
      </c>
      <c r="W74" s="849"/>
      <c r="X74" s="849"/>
      <c r="Y74" s="849"/>
      <c r="Z74" s="849"/>
      <c r="AA74" s="849">
        <v>21</v>
      </c>
      <c r="AB74" s="849"/>
      <c r="AC74" s="849"/>
      <c r="AD74" s="849"/>
      <c r="AE74" s="849"/>
      <c r="AF74" s="849">
        <v>21</v>
      </c>
      <c r="AG74" s="849"/>
      <c r="AH74" s="849"/>
      <c r="AI74" s="849"/>
      <c r="AJ74" s="849"/>
      <c r="AK74" s="849">
        <v>16</v>
      </c>
      <c r="AL74" s="849"/>
      <c r="AM74" s="849"/>
      <c r="AN74" s="849"/>
      <c r="AO74" s="849"/>
      <c r="AP74" s="849" t="s">
        <v>483</v>
      </c>
      <c r="AQ74" s="849"/>
      <c r="AR74" s="849"/>
      <c r="AS74" s="849"/>
      <c r="AT74" s="849"/>
      <c r="AU74" s="849" t="s">
        <v>483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541</v>
      </c>
      <c r="C75" s="892"/>
      <c r="D75" s="892"/>
      <c r="E75" s="892"/>
      <c r="F75" s="892"/>
      <c r="G75" s="892"/>
      <c r="H75" s="892"/>
      <c r="I75" s="892"/>
      <c r="J75" s="892"/>
      <c r="K75" s="892"/>
      <c r="L75" s="892"/>
      <c r="M75" s="892"/>
      <c r="N75" s="892"/>
      <c r="O75" s="892"/>
      <c r="P75" s="893"/>
      <c r="Q75" s="897">
        <v>434</v>
      </c>
      <c r="R75" s="898"/>
      <c r="S75" s="898"/>
      <c r="T75" s="898"/>
      <c r="U75" s="848"/>
      <c r="V75" s="899">
        <v>280</v>
      </c>
      <c r="W75" s="898"/>
      <c r="X75" s="898"/>
      <c r="Y75" s="898"/>
      <c r="Z75" s="848"/>
      <c r="AA75" s="899">
        <v>155</v>
      </c>
      <c r="AB75" s="898"/>
      <c r="AC75" s="898"/>
      <c r="AD75" s="898"/>
      <c r="AE75" s="848"/>
      <c r="AF75" s="899">
        <v>155</v>
      </c>
      <c r="AG75" s="898"/>
      <c r="AH75" s="898"/>
      <c r="AI75" s="898"/>
      <c r="AJ75" s="848"/>
      <c r="AK75" s="899" t="s">
        <v>483</v>
      </c>
      <c r="AL75" s="898"/>
      <c r="AM75" s="898"/>
      <c r="AN75" s="898"/>
      <c r="AO75" s="848"/>
      <c r="AP75" s="899" t="s">
        <v>483</v>
      </c>
      <c r="AQ75" s="898"/>
      <c r="AR75" s="898"/>
      <c r="AS75" s="898"/>
      <c r="AT75" s="848"/>
      <c r="AU75" s="899" t="s">
        <v>483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542</v>
      </c>
      <c r="C76" s="892"/>
      <c r="D76" s="892"/>
      <c r="E76" s="892"/>
      <c r="F76" s="892"/>
      <c r="G76" s="892"/>
      <c r="H76" s="892"/>
      <c r="I76" s="892"/>
      <c r="J76" s="892"/>
      <c r="K76" s="892"/>
      <c r="L76" s="892"/>
      <c r="M76" s="892"/>
      <c r="N76" s="892"/>
      <c r="O76" s="892"/>
      <c r="P76" s="893"/>
      <c r="Q76" s="897">
        <v>140</v>
      </c>
      <c r="R76" s="898"/>
      <c r="S76" s="898"/>
      <c r="T76" s="898"/>
      <c r="U76" s="848"/>
      <c r="V76" s="899">
        <v>123</v>
      </c>
      <c r="W76" s="898"/>
      <c r="X76" s="898"/>
      <c r="Y76" s="898"/>
      <c r="Z76" s="848"/>
      <c r="AA76" s="899">
        <v>17</v>
      </c>
      <c r="AB76" s="898"/>
      <c r="AC76" s="898"/>
      <c r="AD76" s="898"/>
      <c r="AE76" s="848"/>
      <c r="AF76" s="899">
        <v>17</v>
      </c>
      <c r="AG76" s="898"/>
      <c r="AH76" s="898"/>
      <c r="AI76" s="898"/>
      <c r="AJ76" s="848"/>
      <c r="AK76" s="899">
        <v>13</v>
      </c>
      <c r="AL76" s="898"/>
      <c r="AM76" s="898"/>
      <c r="AN76" s="898"/>
      <c r="AO76" s="848"/>
      <c r="AP76" s="899" t="s">
        <v>483</v>
      </c>
      <c r="AQ76" s="898"/>
      <c r="AR76" s="898"/>
      <c r="AS76" s="898"/>
      <c r="AT76" s="848"/>
      <c r="AU76" s="899" t="s">
        <v>483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543</v>
      </c>
      <c r="C77" s="892"/>
      <c r="D77" s="892"/>
      <c r="E77" s="892"/>
      <c r="F77" s="892"/>
      <c r="G77" s="892"/>
      <c r="H77" s="892"/>
      <c r="I77" s="892"/>
      <c r="J77" s="892"/>
      <c r="K77" s="892"/>
      <c r="L77" s="892"/>
      <c r="M77" s="892"/>
      <c r="N77" s="892"/>
      <c r="O77" s="892"/>
      <c r="P77" s="893"/>
      <c r="Q77" s="897">
        <v>4796</v>
      </c>
      <c r="R77" s="898"/>
      <c r="S77" s="898"/>
      <c r="T77" s="898"/>
      <c r="U77" s="848"/>
      <c r="V77" s="899">
        <v>4735</v>
      </c>
      <c r="W77" s="898"/>
      <c r="X77" s="898"/>
      <c r="Y77" s="898"/>
      <c r="Z77" s="848"/>
      <c r="AA77" s="899">
        <v>61</v>
      </c>
      <c r="AB77" s="898"/>
      <c r="AC77" s="898"/>
      <c r="AD77" s="898"/>
      <c r="AE77" s="848"/>
      <c r="AF77" s="899">
        <v>61</v>
      </c>
      <c r="AG77" s="898"/>
      <c r="AH77" s="898"/>
      <c r="AI77" s="898"/>
      <c r="AJ77" s="848"/>
      <c r="AK77" s="899">
        <v>769</v>
      </c>
      <c r="AL77" s="898"/>
      <c r="AM77" s="898"/>
      <c r="AN77" s="898"/>
      <c r="AO77" s="848"/>
      <c r="AP77" s="899" t="s">
        <v>483</v>
      </c>
      <c r="AQ77" s="898"/>
      <c r="AR77" s="898"/>
      <c r="AS77" s="898"/>
      <c r="AT77" s="848"/>
      <c r="AU77" s="899" t="s">
        <v>483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544</v>
      </c>
      <c r="C78" s="892"/>
      <c r="D78" s="892"/>
      <c r="E78" s="892"/>
      <c r="F78" s="892"/>
      <c r="G78" s="892"/>
      <c r="H78" s="892"/>
      <c r="I78" s="892"/>
      <c r="J78" s="892"/>
      <c r="K78" s="892"/>
      <c r="L78" s="892"/>
      <c r="M78" s="892"/>
      <c r="N78" s="892"/>
      <c r="O78" s="892"/>
      <c r="P78" s="893"/>
      <c r="Q78" s="894">
        <v>1269458</v>
      </c>
      <c r="R78" s="849"/>
      <c r="S78" s="849"/>
      <c r="T78" s="849"/>
      <c r="U78" s="849"/>
      <c r="V78" s="849">
        <v>1236628</v>
      </c>
      <c r="W78" s="849"/>
      <c r="X78" s="849"/>
      <c r="Y78" s="849"/>
      <c r="Z78" s="849"/>
      <c r="AA78" s="849">
        <v>32831</v>
      </c>
      <c r="AB78" s="849"/>
      <c r="AC78" s="849"/>
      <c r="AD78" s="849"/>
      <c r="AE78" s="849"/>
      <c r="AF78" s="849">
        <v>32831</v>
      </c>
      <c r="AG78" s="849"/>
      <c r="AH78" s="849"/>
      <c r="AI78" s="849"/>
      <c r="AJ78" s="849"/>
      <c r="AK78" s="849">
        <v>10482</v>
      </c>
      <c r="AL78" s="849"/>
      <c r="AM78" s="849"/>
      <c r="AN78" s="849"/>
      <c r="AO78" s="849"/>
      <c r="AP78" s="849" t="s">
        <v>483</v>
      </c>
      <c r="AQ78" s="849"/>
      <c r="AR78" s="849"/>
      <c r="AS78" s="849"/>
      <c r="AT78" s="849"/>
      <c r="AU78" s="849" t="s">
        <v>483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41568</v>
      </c>
      <c r="AG88" s="860"/>
      <c r="AH88" s="860"/>
      <c r="AI88" s="860"/>
      <c r="AJ88" s="860"/>
      <c r="AK88" s="857"/>
      <c r="AL88" s="857"/>
      <c r="AM88" s="857"/>
      <c r="AN88" s="857"/>
      <c r="AO88" s="857"/>
      <c r="AP88" s="860">
        <v>17245</v>
      </c>
      <c r="AQ88" s="860"/>
      <c r="AR88" s="860"/>
      <c r="AS88" s="860"/>
      <c r="AT88" s="860"/>
      <c r="AU88" s="860">
        <v>1197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505</v>
      </c>
      <c r="CS102" s="868"/>
      <c r="CT102" s="868"/>
      <c r="CU102" s="868"/>
      <c r="CV102" s="911"/>
      <c r="CW102" s="910">
        <v>8</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285</v>
      </c>
      <c r="AG109" s="913"/>
      <c r="AH109" s="913"/>
      <c r="AI109" s="913"/>
      <c r="AJ109" s="914"/>
      <c r="AK109" s="912" t="s">
        <v>284</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285</v>
      </c>
      <c r="BW109" s="913"/>
      <c r="BX109" s="913"/>
      <c r="BY109" s="913"/>
      <c r="BZ109" s="914"/>
      <c r="CA109" s="912" t="s">
        <v>284</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285</v>
      </c>
      <c r="DM109" s="913"/>
      <c r="DN109" s="913"/>
      <c r="DO109" s="913"/>
      <c r="DP109" s="914"/>
      <c r="DQ109" s="912" t="s">
        <v>284</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4428772</v>
      </c>
      <c r="AB110" s="920"/>
      <c r="AC110" s="920"/>
      <c r="AD110" s="920"/>
      <c r="AE110" s="921"/>
      <c r="AF110" s="922">
        <v>3978712</v>
      </c>
      <c r="AG110" s="920"/>
      <c r="AH110" s="920"/>
      <c r="AI110" s="920"/>
      <c r="AJ110" s="921"/>
      <c r="AK110" s="922">
        <v>3428695</v>
      </c>
      <c r="AL110" s="920"/>
      <c r="AM110" s="920"/>
      <c r="AN110" s="920"/>
      <c r="AO110" s="921"/>
      <c r="AP110" s="923">
        <v>10.9</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30798867</v>
      </c>
      <c r="BR110" s="957"/>
      <c r="BS110" s="957"/>
      <c r="BT110" s="957"/>
      <c r="BU110" s="957"/>
      <c r="BV110" s="957">
        <v>29508042</v>
      </c>
      <c r="BW110" s="957"/>
      <c r="BX110" s="957"/>
      <c r="BY110" s="957"/>
      <c r="BZ110" s="957"/>
      <c r="CA110" s="957">
        <v>29087477</v>
      </c>
      <c r="CB110" s="957"/>
      <c r="CC110" s="957"/>
      <c r="CD110" s="957"/>
      <c r="CE110" s="957"/>
      <c r="CF110" s="971">
        <v>92.7</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1010132</v>
      </c>
      <c r="BR111" s="950"/>
      <c r="BS111" s="950"/>
      <c r="BT111" s="950"/>
      <c r="BU111" s="950"/>
      <c r="BV111" s="950">
        <v>871980</v>
      </c>
      <c r="BW111" s="950"/>
      <c r="BX111" s="950"/>
      <c r="BY111" s="950"/>
      <c r="BZ111" s="950"/>
      <c r="CA111" s="950">
        <v>742532</v>
      </c>
      <c r="CB111" s="950"/>
      <c r="CC111" s="950"/>
      <c r="CD111" s="950"/>
      <c r="CE111" s="950"/>
      <c r="CF111" s="944">
        <v>2.4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838229</v>
      </c>
      <c r="DH111" s="950"/>
      <c r="DI111" s="950"/>
      <c r="DJ111" s="950"/>
      <c r="DK111" s="950"/>
      <c r="DL111" s="950">
        <v>767385</v>
      </c>
      <c r="DM111" s="950"/>
      <c r="DN111" s="950"/>
      <c r="DO111" s="950"/>
      <c r="DP111" s="950"/>
      <c r="DQ111" s="950">
        <v>696540</v>
      </c>
      <c r="DR111" s="950"/>
      <c r="DS111" s="950"/>
      <c r="DT111" s="950"/>
      <c r="DU111" s="950"/>
      <c r="DV111" s="951">
        <v>2.2000000000000002</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5781024</v>
      </c>
      <c r="BR112" s="950"/>
      <c r="BS112" s="950"/>
      <c r="BT112" s="950"/>
      <c r="BU112" s="950"/>
      <c r="BV112" s="950">
        <v>5219807</v>
      </c>
      <c r="BW112" s="950"/>
      <c r="BX112" s="950"/>
      <c r="BY112" s="950"/>
      <c r="BZ112" s="950"/>
      <c r="CA112" s="950">
        <v>4935399</v>
      </c>
      <c r="CB112" s="950"/>
      <c r="CC112" s="950"/>
      <c r="CD112" s="950"/>
      <c r="CE112" s="950"/>
      <c r="CF112" s="944">
        <v>15.7</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1029884</v>
      </c>
      <c r="AB113" s="964"/>
      <c r="AC113" s="964"/>
      <c r="AD113" s="964"/>
      <c r="AE113" s="965"/>
      <c r="AF113" s="966">
        <v>940387</v>
      </c>
      <c r="AG113" s="964"/>
      <c r="AH113" s="964"/>
      <c r="AI113" s="964"/>
      <c r="AJ113" s="965"/>
      <c r="AK113" s="966">
        <v>982566</v>
      </c>
      <c r="AL113" s="964"/>
      <c r="AM113" s="964"/>
      <c r="AN113" s="964"/>
      <c r="AO113" s="965"/>
      <c r="AP113" s="967">
        <v>3.1</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1368687</v>
      </c>
      <c r="BR113" s="950"/>
      <c r="BS113" s="950"/>
      <c r="BT113" s="950"/>
      <c r="BU113" s="950"/>
      <c r="BV113" s="950">
        <v>1288707</v>
      </c>
      <c r="BW113" s="950"/>
      <c r="BX113" s="950"/>
      <c r="BY113" s="950"/>
      <c r="BZ113" s="950"/>
      <c r="CA113" s="950">
        <v>1197049</v>
      </c>
      <c r="CB113" s="950"/>
      <c r="CC113" s="950"/>
      <c r="CD113" s="950"/>
      <c r="CE113" s="950"/>
      <c r="CF113" s="944">
        <v>3.8</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204121</v>
      </c>
      <c r="AB114" s="989"/>
      <c r="AC114" s="989"/>
      <c r="AD114" s="989"/>
      <c r="AE114" s="990"/>
      <c r="AF114" s="991">
        <v>170740</v>
      </c>
      <c r="AG114" s="989"/>
      <c r="AH114" s="989"/>
      <c r="AI114" s="989"/>
      <c r="AJ114" s="990"/>
      <c r="AK114" s="991">
        <v>167777</v>
      </c>
      <c r="AL114" s="989"/>
      <c r="AM114" s="989"/>
      <c r="AN114" s="989"/>
      <c r="AO114" s="990"/>
      <c r="AP114" s="992">
        <v>0.5</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6234947</v>
      </c>
      <c r="BR114" s="950"/>
      <c r="BS114" s="950"/>
      <c r="BT114" s="950"/>
      <c r="BU114" s="950"/>
      <c r="BV114" s="950">
        <v>5901555</v>
      </c>
      <c r="BW114" s="950"/>
      <c r="BX114" s="950"/>
      <c r="BY114" s="950"/>
      <c r="BZ114" s="950"/>
      <c r="CA114" s="950">
        <v>5684231</v>
      </c>
      <c r="CB114" s="950"/>
      <c r="CC114" s="950"/>
      <c r="CD114" s="950"/>
      <c r="CE114" s="950"/>
      <c r="CF114" s="944">
        <v>18.100000000000001</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98271</v>
      </c>
      <c r="AB115" s="964"/>
      <c r="AC115" s="964"/>
      <c r="AD115" s="964"/>
      <c r="AE115" s="965"/>
      <c r="AF115" s="966">
        <v>155816</v>
      </c>
      <c r="AG115" s="964"/>
      <c r="AH115" s="964"/>
      <c r="AI115" s="964"/>
      <c r="AJ115" s="965"/>
      <c r="AK115" s="966">
        <v>112309</v>
      </c>
      <c r="AL115" s="964"/>
      <c r="AM115" s="964"/>
      <c r="AN115" s="964"/>
      <c r="AO115" s="965"/>
      <c r="AP115" s="967">
        <v>0.4</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171903</v>
      </c>
      <c r="DH115" s="989"/>
      <c r="DI115" s="989"/>
      <c r="DJ115" s="989"/>
      <c r="DK115" s="990"/>
      <c r="DL115" s="991">
        <v>104595</v>
      </c>
      <c r="DM115" s="989"/>
      <c r="DN115" s="989"/>
      <c r="DO115" s="989"/>
      <c r="DP115" s="990"/>
      <c r="DQ115" s="991">
        <v>45992</v>
      </c>
      <c r="DR115" s="989"/>
      <c r="DS115" s="989"/>
      <c r="DT115" s="989"/>
      <c r="DU115" s="990"/>
      <c r="DV115" s="992">
        <v>0.1</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5761048</v>
      </c>
      <c r="AB117" s="996"/>
      <c r="AC117" s="996"/>
      <c r="AD117" s="996"/>
      <c r="AE117" s="997"/>
      <c r="AF117" s="995">
        <v>5245655</v>
      </c>
      <c r="AG117" s="996"/>
      <c r="AH117" s="996"/>
      <c r="AI117" s="996"/>
      <c r="AJ117" s="997"/>
      <c r="AK117" s="995">
        <v>4691347</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285</v>
      </c>
      <c r="AG118" s="913"/>
      <c r="AH118" s="913"/>
      <c r="AI118" s="913"/>
      <c r="AJ118" s="914"/>
      <c r="AK118" s="912" t="s">
        <v>284</v>
      </c>
      <c r="AL118" s="913"/>
      <c r="AM118" s="913"/>
      <c r="AN118" s="913"/>
      <c r="AO118" s="914"/>
      <c r="AP118" s="1020" t="s">
        <v>403</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432</v>
      </c>
      <c r="BP118" s="1024"/>
      <c r="BQ118" s="1015">
        <v>45193657</v>
      </c>
      <c r="BR118" s="1016"/>
      <c r="BS118" s="1016"/>
      <c r="BT118" s="1016"/>
      <c r="BU118" s="1016"/>
      <c r="BV118" s="1016">
        <v>42790091</v>
      </c>
      <c r="BW118" s="1016"/>
      <c r="BX118" s="1016"/>
      <c r="BY118" s="1016"/>
      <c r="BZ118" s="1016"/>
      <c r="CA118" s="1016">
        <v>41646688</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9045494</v>
      </c>
      <c r="BR119" s="957"/>
      <c r="BS119" s="957"/>
      <c r="BT119" s="957"/>
      <c r="BU119" s="957"/>
      <c r="BV119" s="957">
        <v>10303306</v>
      </c>
      <c r="BW119" s="957"/>
      <c r="BX119" s="957"/>
      <c r="BY119" s="957"/>
      <c r="BZ119" s="957"/>
      <c r="CA119" s="957">
        <v>11178711</v>
      </c>
      <c r="CB119" s="957"/>
      <c r="CC119" s="957"/>
      <c r="CD119" s="957"/>
      <c r="CE119" s="957"/>
      <c r="CF119" s="971">
        <v>35.6</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70844</v>
      </c>
      <c r="AB120" s="989"/>
      <c r="AC120" s="989"/>
      <c r="AD120" s="989"/>
      <c r="AE120" s="990"/>
      <c r="AF120" s="991">
        <v>70844</v>
      </c>
      <c r="AG120" s="989"/>
      <c r="AH120" s="989"/>
      <c r="AI120" s="989"/>
      <c r="AJ120" s="990"/>
      <c r="AK120" s="991">
        <v>70845</v>
      </c>
      <c r="AL120" s="989"/>
      <c r="AM120" s="989"/>
      <c r="AN120" s="989"/>
      <c r="AO120" s="990"/>
      <c r="AP120" s="992">
        <v>0.2</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10022201</v>
      </c>
      <c r="BR120" s="950"/>
      <c r="BS120" s="950"/>
      <c r="BT120" s="950"/>
      <c r="BU120" s="950"/>
      <c r="BV120" s="950">
        <v>8912247</v>
      </c>
      <c r="BW120" s="950"/>
      <c r="BX120" s="950"/>
      <c r="BY120" s="950"/>
      <c r="BZ120" s="950"/>
      <c r="CA120" s="950">
        <v>7952149</v>
      </c>
      <c r="CB120" s="950"/>
      <c r="CC120" s="950"/>
      <c r="CD120" s="950"/>
      <c r="CE120" s="950"/>
      <c r="CF120" s="944">
        <v>25.4</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5781024</v>
      </c>
      <c r="DH120" s="957"/>
      <c r="DI120" s="957"/>
      <c r="DJ120" s="957"/>
      <c r="DK120" s="957"/>
      <c r="DL120" s="957">
        <v>5219807</v>
      </c>
      <c r="DM120" s="957"/>
      <c r="DN120" s="957"/>
      <c r="DO120" s="957"/>
      <c r="DP120" s="957"/>
      <c r="DQ120" s="957">
        <v>4935399</v>
      </c>
      <c r="DR120" s="957"/>
      <c r="DS120" s="957"/>
      <c r="DT120" s="957"/>
      <c r="DU120" s="957"/>
      <c r="DV120" s="958">
        <v>15.7</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32228472</v>
      </c>
      <c r="BR121" s="1016"/>
      <c r="BS121" s="1016"/>
      <c r="BT121" s="1016"/>
      <c r="BU121" s="1016"/>
      <c r="BV121" s="1016">
        <v>30884254</v>
      </c>
      <c r="BW121" s="1016"/>
      <c r="BX121" s="1016"/>
      <c r="BY121" s="1016"/>
      <c r="BZ121" s="1016"/>
      <c r="CA121" s="1016">
        <v>29460456</v>
      </c>
      <c r="CB121" s="1016"/>
      <c r="CC121" s="1016"/>
      <c r="CD121" s="1016"/>
      <c r="CE121" s="1016"/>
      <c r="CF121" s="1054">
        <v>93.9</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442</v>
      </c>
      <c r="BP122" s="1024"/>
      <c r="BQ122" s="1064">
        <v>51296167</v>
      </c>
      <c r="BR122" s="1065"/>
      <c r="BS122" s="1065"/>
      <c r="BT122" s="1065"/>
      <c r="BU122" s="1065"/>
      <c r="BV122" s="1065">
        <v>50099807</v>
      </c>
      <c r="BW122" s="1065"/>
      <c r="BX122" s="1065"/>
      <c r="BY122" s="1065"/>
      <c r="BZ122" s="1065"/>
      <c r="CA122" s="1065">
        <v>48591316</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27427</v>
      </c>
      <c r="AB126" s="989"/>
      <c r="AC126" s="989"/>
      <c r="AD126" s="989"/>
      <c r="AE126" s="990"/>
      <c r="AF126" s="991">
        <v>84972</v>
      </c>
      <c r="AG126" s="989"/>
      <c r="AH126" s="989"/>
      <c r="AI126" s="989"/>
      <c r="AJ126" s="990"/>
      <c r="AK126" s="991">
        <v>41464</v>
      </c>
      <c r="AL126" s="989"/>
      <c r="AM126" s="989"/>
      <c r="AN126" s="989"/>
      <c r="AO126" s="990"/>
      <c r="AP126" s="992">
        <v>0.1</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11.63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1705241</v>
      </c>
      <c r="AB128" s="1120"/>
      <c r="AC128" s="1120"/>
      <c r="AD128" s="1120"/>
      <c r="AE128" s="1121"/>
      <c r="AF128" s="1122">
        <v>1563560</v>
      </c>
      <c r="AG128" s="1120"/>
      <c r="AH128" s="1120"/>
      <c r="AI128" s="1120"/>
      <c r="AJ128" s="1121"/>
      <c r="AK128" s="1122">
        <v>1578408</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16.63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33713430</v>
      </c>
      <c r="AB129" s="989"/>
      <c r="AC129" s="989"/>
      <c r="AD129" s="989"/>
      <c r="AE129" s="990"/>
      <c r="AF129" s="991">
        <v>34090776</v>
      </c>
      <c r="AG129" s="989"/>
      <c r="AH129" s="989"/>
      <c r="AI129" s="989"/>
      <c r="AJ129" s="990"/>
      <c r="AK129" s="991">
        <v>34333762</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1.1000000000000001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3380790</v>
      </c>
      <c r="AB130" s="989"/>
      <c r="AC130" s="989"/>
      <c r="AD130" s="989"/>
      <c r="AE130" s="990"/>
      <c r="AF130" s="991">
        <v>3411217</v>
      </c>
      <c r="AG130" s="989"/>
      <c r="AH130" s="989"/>
      <c r="AI130" s="989"/>
      <c r="AJ130" s="990"/>
      <c r="AK130" s="991">
        <v>2972350</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t="s">
        <v>466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30332640</v>
      </c>
      <c r="AB131" s="1028"/>
      <c r="AC131" s="1028"/>
      <c r="AD131" s="1028"/>
      <c r="AE131" s="1029"/>
      <c r="AF131" s="1030">
        <v>30679559</v>
      </c>
      <c r="AG131" s="1028"/>
      <c r="AH131" s="1028"/>
      <c r="AI131" s="1028"/>
      <c r="AJ131" s="1029"/>
      <c r="AK131" s="1030">
        <v>31361412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2.225379786</v>
      </c>
      <c r="AB132" s="1134"/>
      <c r="AC132" s="1134"/>
      <c r="AD132" s="1134"/>
      <c r="AE132" s="1135"/>
      <c r="AF132" s="1136">
        <v>0.88292823300000001</v>
      </c>
      <c r="AG132" s="1134"/>
      <c r="AH132" s="1134"/>
      <c r="AI132" s="1134"/>
      <c r="AJ132" s="1135"/>
      <c r="AK132" s="1136">
        <v>0.44828657599999999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2.9</v>
      </c>
      <c r="AB133" s="1141"/>
      <c r="AC133" s="1141"/>
      <c r="AD133" s="1141"/>
      <c r="AE133" s="1142"/>
      <c r="AF133" s="1140">
        <v>2.1</v>
      </c>
      <c r="AG133" s="1141"/>
      <c r="AH133" s="1141"/>
      <c r="AI133" s="1141"/>
      <c r="AJ133" s="1142"/>
      <c r="AK133" s="1140">
        <v>1.1000000000000001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topLeftCell="W49" zoomScaleNormal="100" zoomScaleSheetLayoutView="70" workbookViewId="0">
      <selection activeCell="B20" sqref="B20:K20"/>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N28" zoomScale="70" zoomScaleNormal="70" zoomScaleSheetLayoutView="55" workbookViewId="0">
      <selection activeCell="B20" sqref="B20:K20"/>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zoomScaleNormal="100" zoomScaleSheetLayoutView="100" workbookViewId="0">
      <selection activeCell="B20" sqref="B20:K2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9108028</v>
      </c>
      <c r="L9" s="264">
        <v>48291</v>
      </c>
      <c r="M9" s="265">
        <v>57806</v>
      </c>
      <c r="N9" s="266">
        <v>-16.5</v>
      </c>
    </row>
    <row r="10" spans="1:16">
      <c r="A10" s="248"/>
      <c r="B10" s="244"/>
      <c r="C10" s="244"/>
      <c r="D10" s="244"/>
      <c r="E10" s="244"/>
      <c r="F10" s="244"/>
      <c r="G10" s="1149" t="s">
        <v>479</v>
      </c>
      <c r="H10" s="1150"/>
      <c r="I10" s="1150"/>
      <c r="J10" s="1151"/>
      <c r="K10" s="267">
        <v>333637</v>
      </c>
      <c r="L10" s="268">
        <v>1769</v>
      </c>
      <c r="M10" s="269">
        <v>2609</v>
      </c>
      <c r="N10" s="270">
        <v>-32.200000000000003</v>
      </c>
    </row>
    <row r="11" spans="1:16" ht="13.5" customHeight="1">
      <c r="A11" s="248"/>
      <c r="B11" s="244"/>
      <c r="C11" s="244"/>
      <c r="D11" s="244"/>
      <c r="E11" s="244"/>
      <c r="F11" s="244"/>
      <c r="G11" s="1149" t="s">
        <v>480</v>
      </c>
      <c r="H11" s="1150"/>
      <c r="I11" s="1150"/>
      <c r="J11" s="1151"/>
      <c r="K11" s="267">
        <v>120466</v>
      </c>
      <c r="L11" s="268">
        <v>639</v>
      </c>
      <c r="M11" s="269">
        <v>989</v>
      </c>
      <c r="N11" s="270">
        <v>-35.4</v>
      </c>
    </row>
    <row r="12" spans="1:16" ht="13.5" customHeight="1">
      <c r="A12" s="248"/>
      <c r="B12" s="244"/>
      <c r="C12" s="244"/>
      <c r="D12" s="244"/>
      <c r="E12" s="244"/>
      <c r="F12" s="244"/>
      <c r="G12" s="1149" t="s">
        <v>481</v>
      </c>
      <c r="H12" s="1150"/>
      <c r="I12" s="1150"/>
      <c r="J12" s="1151"/>
      <c r="K12" s="267">
        <v>382840</v>
      </c>
      <c r="L12" s="268">
        <v>2030</v>
      </c>
      <c r="M12" s="269">
        <v>648</v>
      </c>
      <c r="N12" s="270">
        <v>213.3</v>
      </c>
    </row>
    <row r="13" spans="1:16" ht="13.5" customHeight="1">
      <c r="A13" s="248"/>
      <c r="B13" s="244"/>
      <c r="C13" s="244"/>
      <c r="D13" s="244"/>
      <c r="E13" s="244"/>
      <c r="F13" s="244"/>
      <c r="G13" s="1149" t="s">
        <v>482</v>
      </c>
      <c r="H13" s="1150"/>
      <c r="I13" s="1150"/>
      <c r="J13" s="1151"/>
      <c r="K13" s="267" t="s">
        <v>483</v>
      </c>
      <c r="L13" s="268" t="s">
        <v>483</v>
      </c>
      <c r="M13" s="269" t="s">
        <v>483</v>
      </c>
      <c r="N13" s="270" t="s">
        <v>483</v>
      </c>
    </row>
    <row r="14" spans="1:16" ht="13.5" customHeight="1">
      <c r="A14" s="248"/>
      <c r="B14" s="244"/>
      <c r="C14" s="244"/>
      <c r="D14" s="244"/>
      <c r="E14" s="244"/>
      <c r="F14" s="244"/>
      <c r="G14" s="1149" t="s">
        <v>484</v>
      </c>
      <c r="H14" s="1150"/>
      <c r="I14" s="1150"/>
      <c r="J14" s="1151"/>
      <c r="K14" s="267">
        <v>356119</v>
      </c>
      <c r="L14" s="268">
        <v>1888</v>
      </c>
      <c r="M14" s="269">
        <v>2272</v>
      </c>
      <c r="N14" s="270">
        <v>-16.899999999999999</v>
      </c>
    </row>
    <row r="15" spans="1:16" ht="13.5" customHeight="1">
      <c r="A15" s="248"/>
      <c r="B15" s="244"/>
      <c r="C15" s="244"/>
      <c r="D15" s="244"/>
      <c r="E15" s="244"/>
      <c r="F15" s="244"/>
      <c r="G15" s="1149" t="s">
        <v>485</v>
      </c>
      <c r="H15" s="1150"/>
      <c r="I15" s="1150"/>
      <c r="J15" s="1151"/>
      <c r="K15" s="267">
        <v>85125</v>
      </c>
      <c r="L15" s="268">
        <v>451</v>
      </c>
      <c r="M15" s="269">
        <v>858</v>
      </c>
      <c r="N15" s="270">
        <v>-47.4</v>
      </c>
    </row>
    <row r="16" spans="1:16">
      <c r="A16" s="248"/>
      <c r="B16" s="244"/>
      <c r="C16" s="244"/>
      <c r="D16" s="244"/>
      <c r="E16" s="244"/>
      <c r="F16" s="244"/>
      <c r="G16" s="1152" t="s">
        <v>486</v>
      </c>
      <c r="H16" s="1153"/>
      <c r="I16" s="1153"/>
      <c r="J16" s="1154"/>
      <c r="K16" s="268">
        <v>-727434</v>
      </c>
      <c r="L16" s="268">
        <v>-3857</v>
      </c>
      <c r="M16" s="269">
        <v>-5120</v>
      </c>
      <c r="N16" s="270">
        <v>-24.7</v>
      </c>
    </row>
    <row r="17" spans="1:16">
      <c r="A17" s="248"/>
      <c r="B17" s="244"/>
      <c r="C17" s="244"/>
      <c r="D17" s="244"/>
      <c r="E17" s="244"/>
      <c r="F17" s="244"/>
      <c r="G17" s="1152" t="s">
        <v>168</v>
      </c>
      <c r="H17" s="1153"/>
      <c r="I17" s="1153"/>
      <c r="J17" s="1154"/>
      <c r="K17" s="268">
        <v>9658781</v>
      </c>
      <c r="L17" s="268">
        <v>51211</v>
      </c>
      <c r="M17" s="269">
        <v>60061</v>
      </c>
      <c r="N17" s="270">
        <v>-14.7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4.71</v>
      </c>
      <c r="L21" s="281">
        <v>5.86</v>
      </c>
      <c r="M21" s="282">
        <v>-1.1499999999999999</v>
      </c>
      <c r="N21" s="249"/>
      <c r="O21" s="283"/>
      <c r="P21" s="279"/>
    </row>
    <row r="22" spans="1:16" s="284" customFormat="1">
      <c r="A22" s="279"/>
      <c r="B22" s="249"/>
      <c r="C22" s="249"/>
      <c r="D22" s="249"/>
      <c r="E22" s="249"/>
      <c r="F22" s="249"/>
      <c r="G22" s="1144" t="s">
        <v>492</v>
      </c>
      <c r="H22" s="1145"/>
      <c r="I22" s="1145"/>
      <c r="J22" s="1146"/>
      <c r="K22" s="285">
        <v>100.4</v>
      </c>
      <c r="L22" s="286">
        <v>99.8</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3428695</v>
      </c>
      <c r="L32" s="294">
        <v>18179</v>
      </c>
      <c r="M32" s="295">
        <v>30148</v>
      </c>
      <c r="N32" s="296">
        <v>-39.700000000000003</v>
      </c>
    </row>
    <row r="33" spans="1:16" ht="13.5" customHeight="1">
      <c r="A33" s="248"/>
      <c r="B33" s="244"/>
      <c r="C33" s="244"/>
      <c r="D33" s="244"/>
      <c r="E33" s="244"/>
      <c r="F33" s="244"/>
      <c r="G33" s="1160" t="s">
        <v>497</v>
      </c>
      <c r="H33" s="1161"/>
      <c r="I33" s="1161"/>
      <c r="J33" s="1162"/>
      <c r="K33" s="294" t="s">
        <v>483</v>
      </c>
      <c r="L33" s="294" t="s">
        <v>483</v>
      </c>
      <c r="M33" s="295">
        <v>27</v>
      </c>
      <c r="N33" s="296" t="s">
        <v>483</v>
      </c>
    </row>
    <row r="34" spans="1:16" ht="27" customHeight="1">
      <c r="A34" s="248"/>
      <c r="B34" s="244"/>
      <c r="C34" s="244"/>
      <c r="D34" s="244"/>
      <c r="E34" s="244"/>
      <c r="F34" s="244"/>
      <c r="G34" s="1160" t="s">
        <v>498</v>
      </c>
      <c r="H34" s="1161"/>
      <c r="I34" s="1161"/>
      <c r="J34" s="1162"/>
      <c r="K34" s="294" t="s">
        <v>483</v>
      </c>
      <c r="L34" s="294" t="s">
        <v>483</v>
      </c>
      <c r="M34" s="295">
        <v>22</v>
      </c>
      <c r="N34" s="296" t="s">
        <v>483</v>
      </c>
    </row>
    <row r="35" spans="1:16" ht="27" customHeight="1">
      <c r="A35" s="248"/>
      <c r="B35" s="244"/>
      <c r="C35" s="244"/>
      <c r="D35" s="244"/>
      <c r="E35" s="244"/>
      <c r="F35" s="244"/>
      <c r="G35" s="1160" t="s">
        <v>499</v>
      </c>
      <c r="H35" s="1161"/>
      <c r="I35" s="1161"/>
      <c r="J35" s="1162"/>
      <c r="K35" s="294">
        <v>982566</v>
      </c>
      <c r="L35" s="294">
        <v>5210</v>
      </c>
      <c r="M35" s="295">
        <v>7102</v>
      </c>
      <c r="N35" s="296">
        <v>-26.6</v>
      </c>
    </row>
    <row r="36" spans="1:16" ht="27" customHeight="1">
      <c r="A36" s="248"/>
      <c r="B36" s="244"/>
      <c r="C36" s="244"/>
      <c r="D36" s="244"/>
      <c r="E36" s="244"/>
      <c r="F36" s="244"/>
      <c r="G36" s="1160" t="s">
        <v>500</v>
      </c>
      <c r="H36" s="1161"/>
      <c r="I36" s="1161"/>
      <c r="J36" s="1162"/>
      <c r="K36" s="294">
        <v>167777</v>
      </c>
      <c r="L36" s="294">
        <v>890</v>
      </c>
      <c r="M36" s="295">
        <v>981</v>
      </c>
      <c r="N36" s="296">
        <v>-9.3000000000000007</v>
      </c>
    </row>
    <row r="37" spans="1:16" ht="13.5" customHeight="1">
      <c r="A37" s="248"/>
      <c r="B37" s="244"/>
      <c r="C37" s="244"/>
      <c r="D37" s="244"/>
      <c r="E37" s="244"/>
      <c r="F37" s="244"/>
      <c r="G37" s="1160" t="s">
        <v>501</v>
      </c>
      <c r="H37" s="1161"/>
      <c r="I37" s="1161"/>
      <c r="J37" s="1162"/>
      <c r="K37" s="294">
        <v>112309</v>
      </c>
      <c r="L37" s="294">
        <v>595</v>
      </c>
      <c r="M37" s="295">
        <v>1487</v>
      </c>
      <c r="N37" s="296">
        <v>-60</v>
      </c>
    </row>
    <row r="38" spans="1:16" ht="27" customHeight="1">
      <c r="A38" s="248"/>
      <c r="B38" s="244"/>
      <c r="C38" s="244"/>
      <c r="D38" s="244"/>
      <c r="E38" s="244"/>
      <c r="F38" s="244"/>
      <c r="G38" s="1163" t="s">
        <v>502</v>
      </c>
      <c r="H38" s="1164"/>
      <c r="I38" s="1164"/>
      <c r="J38" s="1165"/>
      <c r="K38" s="297" t="s">
        <v>483</v>
      </c>
      <c r="L38" s="297" t="s">
        <v>483</v>
      </c>
      <c r="M38" s="298">
        <v>1</v>
      </c>
      <c r="N38" s="299" t="s">
        <v>483</v>
      </c>
      <c r="O38" s="293"/>
    </row>
    <row r="39" spans="1:16">
      <c r="A39" s="248"/>
      <c r="B39" s="244"/>
      <c r="C39" s="244"/>
      <c r="D39" s="244"/>
      <c r="E39" s="244"/>
      <c r="F39" s="244"/>
      <c r="G39" s="1163" t="s">
        <v>503</v>
      </c>
      <c r="H39" s="1164"/>
      <c r="I39" s="1164"/>
      <c r="J39" s="1165"/>
      <c r="K39" s="300">
        <v>-1578408</v>
      </c>
      <c r="L39" s="300">
        <v>-8369</v>
      </c>
      <c r="M39" s="301">
        <v>-7535</v>
      </c>
      <c r="N39" s="302">
        <v>11.1</v>
      </c>
      <c r="O39" s="293"/>
    </row>
    <row r="40" spans="1:16" ht="27" customHeight="1">
      <c r="A40" s="248"/>
      <c r="B40" s="244"/>
      <c r="C40" s="244"/>
      <c r="D40" s="244"/>
      <c r="E40" s="244"/>
      <c r="F40" s="244"/>
      <c r="G40" s="1160" t="s">
        <v>504</v>
      </c>
      <c r="H40" s="1161"/>
      <c r="I40" s="1161"/>
      <c r="J40" s="1162"/>
      <c r="K40" s="300">
        <v>-2972350</v>
      </c>
      <c r="L40" s="300">
        <v>-15759</v>
      </c>
      <c r="M40" s="301">
        <v>-25182</v>
      </c>
      <c r="N40" s="302">
        <v>-37.4</v>
      </c>
      <c r="O40" s="293"/>
    </row>
    <row r="41" spans="1:16">
      <c r="A41" s="248"/>
      <c r="B41" s="244"/>
      <c r="C41" s="244"/>
      <c r="D41" s="244"/>
      <c r="E41" s="244"/>
      <c r="F41" s="244"/>
      <c r="G41" s="1166" t="s">
        <v>279</v>
      </c>
      <c r="H41" s="1167"/>
      <c r="I41" s="1167"/>
      <c r="J41" s="1168"/>
      <c r="K41" s="294">
        <v>140589</v>
      </c>
      <c r="L41" s="300">
        <v>745</v>
      </c>
      <c r="M41" s="301">
        <v>7050</v>
      </c>
      <c r="N41" s="302">
        <v>-89.4</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3832987</v>
      </c>
      <c r="J51" s="320">
        <v>21205</v>
      </c>
      <c r="K51" s="321">
        <v>-8.4</v>
      </c>
      <c r="L51" s="322">
        <v>38606</v>
      </c>
      <c r="M51" s="323">
        <v>2.4</v>
      </c>
      <c r="N51" s="324">
        <v>-10.8</v>
      </c>
    </row>
    <row r="52" spans="1:14">
      <c r="A52" s="248"/>
      <c r="B52" s="244"/>
      <c r="C52" s="244"/>
      <c r="D52" s="244"/>
      <c r="E52" s="244"/>
      <c r="F52" s="244"/>
      <c r="G52" s="325"/>
      <c r="H52" s="326" t="s">
        <v>515</v>
      </c>
      <c r="I52" s="327">
        <v>3232875</v>
      </c>
      <c r="J52" s="328">
        <v>17885</v>
      </c>
      <c r="K52" s="329">
        <v>-1.4</v>
      </c>
      <c r="L52" s="330">
        <v>22435</v>
      </c>
      <c r="M52" s="331">
        <v>-1</v>
      </c>
      <c r="N52" s="332">
        <v>-0.4</v>
      </c>
    </row>
    <row r="53" spans="1:14">
      <c r="A53" s="248"/>
      <c r="B53" s="244"/>
      <c r="C53" s="244"/>
      <c r="D53" s="244"/>
      <c r="E53" s="244"/>
      <c r="F53" s="244"/>
      <c r="G53" s="310" t="s">
        <v>516</v>
      </c>
      <c r="H53" s="311"/>
      <c r="I53" s="319">
        <v>6042835</v>
      </c>
      <c r="J53" s="320">
        <v>32608</v>
      </c>
      <c r="K53" s="321">
        <v>53.8</v>
      </c>
      <c r="L53" s="322">
        <v>39425</v>
      </c>
      <c r="M53" s="323">
        <v>2.1</v>
      </c>
      <c r="N53" s="324">
        <v>51.7</v>
      </c>
    </row>
    <row r="54" spans="1:14">
      <c r="A54" s="248"/>
      <c r="B54" s="244"/>
      <c r="C54" s="244"/>
      <c r="D54" s="244"/>
      <c r="E54" s="244"/>
      <c r="F54" s="244"/>
      <c r="G54" s="325"/>
      <c r="H54" s="326" t="s">
        <v>515</v>
      </c>
      <c r="I54" s="327">
        <v>4114490</v>
      </c>
      <c r="J54" s="328">
        <v>22202</v>
      </c>
      <c r="K54" s="329">
        <v>24.1</v>
      </c>
      <c r="L54" s="330">
        <v>22414</v>
      </c>
      <c r="M54" s="331">
        <v>-0.1</v>
      </c>
      <c r="N54" s="332">
        <v>24.2</v>
      </c>
    </row>
    <row r="55" spans="1:14">
      <c r="A55" s="248"/>
      <c r="B55" s="244"/>
      <c r="C55" s="244"/>
      <c r="D55" s="244"/>
      <c r="E55" s="244"/>
      <c r="F55" s="244"/>
      <c r="G55" s="310" t="s">
        <v>517</v>
      </c>
      <c r="H55" s="311"/>
      <c r="I55" s="319">
        <v>3444080</v>
      </c>
      <c r="J55" s="320">
        <v>18483</v>
      </c>
      <c r="K55" s="321">
        <v>-43.3</v>
      </c>
      <c r="L55" s="322">
        <v>43141</v>
      </c>
      <c r="M55" s="323">
        <v>9.4</v>
      </c>
      <c r="N55" s="324">
        <v>-52.7</v>
      </c>
    </row>
    <row r="56" spans="1:14">
      <c r="A56" s="248"/>
      <c r="B56" s="244"/>
      <c r="C56" s="244"/>
      <c r="D56" s="244"/>
      <c r="E56" s="244"/>
      <c r="F56" s="244"/>
      <c r="G56" s="325"/>
      <c r="H56" s="326" t="s">
        <v>515</v>
      </c>
      <c r="I56" s="327">
        <v>1996858</v>
      </c>
      <c r="J56" s="328">
        <v>10716</v>
      </c>
      <c r="K56" s="329">
        <v>-51.7</v>
      </c>
      <c r="L56" s="330">
        <v>21887</v>
      </c>
      <c r="M56" s="331">
        <v>-2.4</v>
      </c>
      <c r="N56" s="332">
        <v>-49.3</v>
      </c>
    </row>
    <row r="57" spans="1:14">
      <c r="A57" s="248"/>
      <c r="B57" s="244"/>
      <c r="C57" s="244"/>
      <c r="D57" s="244"/>
      <c r="E57" s="244"/>
      <c r="F57" s="244"/>
      <c r="G57" s="310" t="s">
        <v>518</v>
      </c>
      <c r="H57" s="311"/>
      <c r="I57" s="319">
        <v>3689851</v>
      </c>
      <c r="J57" s="320">
        <v>19736</v>
      </c>
      <c r="K57" s="321">
        <v>6.8</v>
      </c>
      <c r="L57" s="322">
        <v>45117</v>
      </c>
      <c r="M57" s="323">
        <v>4.5999999999999996</v>
      </c>
      <c r="N57" s="324">
        <v>2.2000000000000002</v>
      </c>
    </row>
    <row r="58" spans="1:14">
      <c r="A58" s="248"/>
      <c r="B58" s="244"/>
      <c r="C58" s="244"/>
      <c r="D58" s="244"/>
      <c r="E58" s="244"/>
      <c r="F58" s="244"/>
      <c r="G58" s="325"/>
      <c r="H58" s="326" t="s">
        <v>515</v>
      </c>
      <c r="I58" s="327">
        <v>2934456</v>
      </c>
      <c r="J58" s="328">
        <v>15696</v>
      </c>
      <c r="K58" s="329">
        <v>46.5</v>
      </c>
      <c r="L58" s="330">
        <v>25589</v>
      </c>
      <c r="M58" s="331">
        <v>16.899999999999999</v>
      </c>
      <c r="N58" s="332">
        <v>29.6</v>
      </c>
    </row>
    <row r="59" spans="1:14">
      <c r="A59" s="248"/>
      <c r="B59" s="244"/>
      <c r="C59" s="244"/>
      <c r="D59" s="244"/>
      <c r="E59" s="244"/>
      <c r="F59" s="244"/>
      <c r="G59" s="310" t="s">
        <v>519</v>
      </c>
      <c r="H59" s="311"/>
      <c r="I59" s="319">
        <v>4458448</v>
      </c>
      <c r="J59" s="320">
        <v>23639</v>
      </c>
      <c r="K59" s="321">
        <v>19.8</v>
      </c>
      <c r="L59" s="322">
        <v>43532</v>
      </c>
      <c r="M59" s="323">
        <v>-3.5</v>
      </c>
      <c r="N59" s="324">
        <v>23.3</v>
      </c>
    </row>
    <row r="60" spans="1:14">
      <c r="A60" s="248"/>
      <c r="B60" s="244"/>
      <c r="C60" s="244"/>
      <c r="D60" s="244"/>
      <c r="E60" s="244"/>
      <c r="F60" s="244"/>
      <c r="G60" s="325"/>
      <c r="H60" s="326" t="s">
        <v>515</v>
      </c>
      <c r="I60" s="333">
        <v>3584499</v>
      </c>
      <c r="J60" s="328">
        <v>19005</v>
      </c>
      <c r="K60" s="329">
        <v>21.1</v>
      </c>
      <c r="L60" s="330">
        <v>25435</v>
      </c>
      <c r="M60" s="331">
        <v>-0.6</v>
      </c>
      <c r="N60" s="332">
        <v>21.7</v>
      </c>
    </row>
    <row r="61" spans="1:14">
      <c r="A61" s="248"/>
      <c r="B61" s="244"/>
      <c r="C61" s="244"/>
      <c r="D61" s="244"/>
      <c r="E61" s="244"/>
      <c r="F61" s="244"/>
      <c r="G61" s="310" t="s">
        <v>520</v>
      </c>
      <c r="H61" s="334"/>
      <c r="I61" s="335">
        <v>4293640</v>
      </c>
      <c r="J61" s="336">
        <v>23134</v>
      </c>
      <c r="K61" s="337">
        <v>5.7</v>
      </c>
      <c r="L61" s="338">
        <v>41964</v>
      </c>
      <c r="M61" s="339">
        <v>3</v>
      </c>
      <c r="N61" s="324">
        <v>2.7</v>
      </c>
    </row>
    <row r="62" spans="1:14">
      <c r="A62" s="248"/>
      <c r="B62" s="244"/>
      <c r="C62" s="244"/>
      <c r="D62" s="244"/>
      <c r="E62" s="244"/>
      <c r="F62" s="244"/>
      <c r="G62" s="325"/>
      <c r="H62" s="326" t="s">
        <v>515</v>
      </c>
      <c r="I62" s="327">
        <v>3172636</v>
      </c>
      <c r="J62" s="328">
        <v>17101</v>
      </c>
      <c r="K62" s="329">
        <v>7.7</v>
      </c>
      <c r="L62" s="330">
        <v>23552</v>
      </c>
      <c r="M62" s="331">
        <v>2.6</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78" zoomScale="70" zoomScaleNormal="70" zoomScaleSheetLayoutView="55" workbookViewId="0">
      <selection activeCell="A103" sqref="A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81" zoomScale="70" zoomScaleNormal="70" zoomScaleSheetLayoutView="55" workbookViewId="0">
      <selection activeCell="B20" sqref="B20:K2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H23" zoomScale="55" zoomScaleNormal="55" zoomScaleSheetLayoutView="100" workbookViewId="0">
      <selection activeCell="B20" sqref="B20:K2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7.25</v>
      </c>
      <c r="G47" s="12">
        <v>7.42</v>
      </c>
      <c r="H47" s="12">
        <v>9.18</v>
      </c>
      <c r="I47" s="12">
        <v>11</v>
      </c>
      <c r="J47" s="13">
        <v>11.17</v>
      </c>
    </row>
    <row r="48" spans="2:10" ht="57.75" customHeight="1">
      <c r="B48" s="14"/>
      <c r="C48" s="1171" t="s">
        <v>4</v>
      </c>
      <c r="D48" s="1171"/>
      <c r="E48" s="1172"/>
      <c r="F48" s="15">
        <v>5</v>
      </c>
      <c r="G48" s="16">
        <v>7.1</v>
      </c>
      <c r="H48" s="16">
        <v>8.16</v>
      </c>
      <c r="I48" s="16">
        <v>3.66</v>
      </c>
      <c r="J48" s="17">
        <v>3.42</v>
      </c>
    </row>
    <row r="49" spans="2:10" ht="57.75" customHeight="1" thickBot="1">
      <c r="B49" s="18"/>
      <c r="C49" s="1173" t="s">
        <v>5</v>
      </c>
      <c r="D49" s="1173"/>
      <c r="E49" s="1174"/>
      <c r="F49" s="19">
        <v>1.8</v>
      </c>
      <c r="G49" s="20">
        <v>2.4700000000000002</v>
      </c>
      <c r="H49" s="20">
        <v>3.11</v>
      </c>
      <c r="I49" s="20" t="s">
        <v>527</v>
      </c>
      <c r="J49" s="21">
        <v>0.03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2017-03-07T04:18:51Z</cp:lastPrinted>
  <dcterms:created xsi:type="dcterms:W3CDTF">2017-02-15T17:48:58Z</dcterms:created>
  <dcterms:modified xsi:type="dcterms:W3CDTF">2017-05-22T07:56:53Z</dcterms:modified>
  <cp:category/>
</cp:coreProperties>
</file>