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元年版）Excelバージョン\"/>
    </mc:Choice>
  </mc:AlternateContent>
  <bookViews>
    <workbookView xWindow="600" yWindow="90" windowWidth="10755" windowHeight="6705" tabRatio="934"/>
  </bookViews>
  <sheets>
    <sheet name="P123" sheetId="2" r:id="rId1"/>
    <sheet name="P124.125" sheetId="3" r:id="rId2"/>
    <sheet name="P126.127" sheetId="17" r:id="rId3"/>
    <sheet name="P128.129" sheetId="4" r:id="rId4"/>
    <sheet name="P130.131" sheetId="22" r:id="rId5"/>
    <sheet name="P132.133" sheetId="5" r:id="rId6"/>
    <sheet name="P134.135" sheetId="6" r:id="rId7"/>
    <sheet name="P136.137" sheetId="7" r:id="rId8"/>
    <sheet name="P138.139" sheetId="8" r:id="rId9"/>
    <sheet name="P140.141" sheetId="9" r:id="rId10"/>
    <sheet name="P142.143" sheetId="10" r:id="rId11"/>
    <sheet name="P144.145" sheetId="11" r:id="rId12"/>
    <sheet name="P146.147" sheetId="12" r:id="rId13"/>
    <sheet name="P148.149" sheetId="13" r:id="rId14"/>
    <sheet name="P150.151" sheetId="14" r:id="rId15"/>
    <sheet name="P152.153" sheetId="15" r:id="rId16"/>
    <sheet name="P154.155" sheetId="16" r:id="rId17"/>
  </sheets>
  <definedNames>
    <definedName name="_xlnm.Print_Area" localSheetId="0">'P123'!$A$1:$L$49</definedName>
    <definedName name="_xlnm.Print_Area" localSheetId="1">P124.125!$A$1:$AH$49</definedName>
    <definedName name="_xlnm.Print_Area" localSheetId="2">P126.127!$A$1:$R$49</definedName>
    <definedName name="_xlnm.Print_Area" localSheetId="3">P128.129!$A$1:$Z$52</definedName>
    <definedName name="_xlnm.Print_Area" localSheetId="4">P130.131!$A$1:$Z$54</definedName>
    <definedName name="_xlnm.Print_Area" localSheetId="5">P132.133!$A$1:$Y$50</definedName>
    <definedName name="_xlnm.Print_Area" localSheetId="6">P134.135!$A$1:$AJ$49</definedName>
    <definedName name="_xlnm.Print_Area" localSheetId="7">P136.137!$A$1:$AJ$48</definedName>
    <definedName name="_xlnm.Print_Area" localSheetId="8">P138.139!$A$1:$AQ$49</definedName>
    <definedName name="_xlnm.Print_Area" localSheetId="9">P140.141!$A$1:$S$45</definedName>
    <definedName name="_xlnm.Print_Area" localSheetId="10">P142.143!$A$1:$S$46</definedName>
    <definedName name="_xlnm.Print_Area" localSheetId="11">P144.145!$A$1:$S$45</definedName>
    <definedName name="_xlnm.Print_Area" localSheetId="12">P146.147!$A$1:$T$46</definedName>
    <definedName name="_xlnm.Print_Area" localSheetId="13">P148.149!$A$1:$AC$40</definedName>
    <definedName name="_xlnm.Print_Area" localSheetId="14">P150.151!$A$1:$AA$44</definedName>
    <definedName name="_xlnm.Print_Area" localSheetId="15">P152.153!$A$1:$R$40</definedName>
    <definedName name="_xlnm.Print_Area" localSheetId="16">P154.155!$A$1:$AJ$38</definedName>
  </definedNames>
  <calcPr calcId="162913"/>
</workbook>
</file>

<file path=xl/calcChain.xml><?xml version="1.0" encoding="utf-8"?>
<calcChain xmlns="http://schemas.openxmlformats.org/spreadsheetml/2006/main">
  <c r="X49" i="4" l="1"/>
  <c r="X48" i="4"/>
  <c r="X17" i="4"/>
  <c r="X18" i="4"/>
  <c r="X19" i="4"/>
  <c r="X20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8" i="4"/>
  <c r="X39" i="4"/>
  <c r="X40" i="4"/>
  <c r="X41" i="4"/>
  <c r="X42" i="4"/>
  <c r="X43" i="4"/>
  <c r="X46" i="4"/>
  <c r="X8" i="4"/>
  <c r="Z14" i="3" l="1"/>
  <c r="V14" i="3"/>
  <c r="N14" i="3"/>
  <c r="K14" i="3"/>
  <c r="H14" i="3"/>
  <c r="F14" i="3"/>
  <c r="D14" i="3"/>
  <c r="U8" i="4" l="1"/>
  <c r="U46" i="4" l="1"/>
  <c r="U39" i="4"/>
  <c r="U40" i="4"/>
  <c r="U41" i="4"/>
  <c r="U42" i="4"/>
  <c r="U43" i="4"/>
  <c r="U38" i="4"/>
  <c r="U25" i="4"/>
  <c r="U26" i="4"/>
  <c r="U27" i="4"/>
  <c r="U28" i="4"/>
  <c r="U29" i="4"/>
  <c r="U30" i="4"/>
  <c r="U31" i="4"/>
  <c r="U32" i="4"/>
  <c r="U33" i="4"/>
  <c r="U34" i="4"/>
  <c r="U35" i="4"/>
  <c r="U36" i="4"/>
  <c r="U24" i="4"/>
  <c r="U19" i="4"/>
  <c r="U17" i="4"/>
  <c r="U16" i="4"/>
  <c r="X16" i="4"/>
  <c r="X7" i="4"/>
  <c r="X9" i="4"/>
  <c r="X10" i="4"/>
  <c r="X11" i="4"/>
  <c r="X12" i="4"/>
  <c r="X13" i="4"/>
  <c r="X14" i="4"/>
  <c r="X6" i="4"/>
  <c r="U7" i="4"/>
  <c r="U9" i="4"/>
  <c r="U10" i="4"/>
  <c r="U11" i="4"/>
  <c r="U12" i="4"/>
  <c r="U13" i="4"/>
  <c r="U14" i="4"/>
  <c r="U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16" i="4"/>
  <c r="R8" i="4"/>
  <c r="R9" i="4"/>
  <c r="R10" i="4"/>
  <c r="R11" i="4"/>
  <c r="R14" i="4"/>
  <c r="R6" i="4"/>
  <c r="R50" i="4" l="1"/>
  <c r="T50" i="4"/>
  <c r="W50" i="4"/>
  <c r="U50" i="4" s="1"/>
  <c r="X50" i="4"/>
  <c r="Y50" i="4"/>
  <c r="Z50" i="4"/>
  <c r="S50" i="4"/>
  <c r="Z15" i="4"/>
  <c r="Y15" i="4"/>
  <c r="X15" i="4"/>
  <c r="W15" i="4"/>
  <c r="W5" i="4" s="1"/>
  <c r="V15" i="4"/>
  <c r="V5" i="4" s="1"/>
  <c r="U15" i="4"/>
  <c r="T15" i="4"/>
  <c r="S15" i="4"/>
  <c r="R15" i="4"/>
  <c r="U5" i="4" l="1"/>
  <c r="Z5" i="4"/>
  <c r="Y5" i="4"/>
  <c r="T5" i="4"/>
  <c r="S5" i="4"/>
  <c r="X5" i="4"/>
  <c r="R5" i="4"/>
</calcChain>
</file>

<file path=xl/sharedStrings.xml><?xml version="1.0" encoding="utf-8"?>
<sst xmlns="http://schemas.openxmlformats.org/spreadsheetml/2006/main" count="1983" uniqueCount="1120">
  <si>
    <t>年　　度</t>
  </si>
  <si>
    <t>被　保　護　世　帯</t>
  </si>
  <si>
    <t>生　活　扶　助</t>
  </si>
  <si>
    <t>住　宅　扶　助</t>
  </si>
  <si>
    <t>教　育　扶　助</t>
  </si>
  <si>
    <t>世帯数</t>
  </si>
  <si>
    <t>人　員</t>
  </si>
  <si>
    <t>保護率</t>
  </si>
  <si>
    <t>介　護　扶　助</t>
  </si>
  <si>
    <t>医　療　扶　助</t>
  </si>
  <si>
    <t>出　産　扶　助</t>
  </si>
  <si>
    <t>生　業　扶　助</t>
  </si>
  <si>
    <t>葬　祭　扶　助</t>
  </si>
  <si>
    <t>延世帯数</t>
  </si>
  <si>
    <t>―</t>
  </si>
  <si>
    <t>総　額</t>
  </si>
  <si>
    <t>生 活 扶 助 費</t>
  </si>
  <si>
    <t>住 宅 扶 助 費</t>
  </si>
  <si>
    <t>教 育 扶 助 費</t>
  </si>
  <si>
    <t>介 護 扶 助 費</t>
  </si>
  <si>
    <t>金　　額</t>
  </si>
  <si>
    <t>総　　数</t>
  </si>
  <si>
    <t>世　帯　主　が　働　い　て　い　る　世　帯</t>
  </si>
  <si>
    <t>常用勤労者</t>
  </si>
  <si>
    <t>日雇労働者</t>
  </si>
  <si>
    <t>内 職 者</t>
  </si>
  <si>
    <t>そ の 他</t>
  </si>
  <si>
    <t>（単位：千円）</t>
  </si>
  <si>
    <t>医 療 扶 助 費</t>
  </si>
  <si>
    <t>出 産 扶 助 費</t>
  </si>
  <si>
    <t>生 業 扶 助 費</t>
  </si>
  <si>
    <t>葬 祭 扶 助 費</t>
  </si>
  <si>
    <t>世　　帯</t>
  </si>
  <si>
    <t>人　　員</t>
  </si>
  <si>
    <t>年　　　　　度</t>
  </si>
  <si>
    <t>世　　　帯　　　区　　　分　　　別</t>
  </si>
  <si>
    <t>総　　　　　数</t>
  </si>
  <si>
    <t>単　　身　　者</t>
  </si>
  <si>
    <t>２人以上世帯</t>
  </si>
  <si>
    <t>児童・子ども手当</t>
  </si>
  <si>
    <t>児　　　童　　　育　　　成　　　手　　　当</t>
  </si>
  <si>
    <t>育　成　手　当</t>
  </si>
  <si>
    <t>障　害　手　当</t>
  </si>
  <si>
    <t>世　　　　帯　　　　類　　　　型　　　　別</t>
  </si>
  <si>
    <t>高 齢 者 世 帯</t>
  </si>
  <si>
    <t>傷病障害者世帯</t>
  </si>
  <si>
    <t>母　子　世　帯</t>
  </si>
  <si>
    <t>そ　　の　　他</t>
  </si>
  <si>
    <t>児童扶養手当</t>
  </si>
  <si>
    <t>保　育　室　等</t>
  </si>
  <si>
    <t>家 庭 福 祉 員</t>
  </si>
  <si>
    <t>幼 児 養 育 費</t>
  </si>
  <si>
    <t>室　　数</t>
  </si>
  <si>
    <t>児 童 数</t>
  </si>
  <si>
    <t>福祉員数</t>
  </si>
  <si>
    <t>施　　　設　　　数</t>
  </si>
  <si>
    <t>定　　　　　　　員</t>
  </si>
  <si>
    <t>公　　立</t>
  </si>
  <si>
    <t>私　　立</t>
  </si>
  <si>
    <t>在　　　　　　　　籍　　　　　　　　人　　　　　　　　員</t>
  </si>
  <si>
    <t>公　　　　　　　　　　立</t>
  </si>
  <si>
    <t>総　　　数</t>
  </si>
  <si>
    <t>３歳未満児</t>
  </si>
  <si>
    <t>３歳以上児</t>
  </si>
  <si>
    <t>在　　　　　籍　　　　　人　　　　　員</t>
  </si>
  <si>
    <t>私　　　　　　　　　　立</t>
  </si>
  <si>
    <t>保　　育　　園</t>
  </si>
  <si>
    <t>職　　員　　数</t>
  </si>
  <si>
    <t>保　育　定　員</t>
  </si>
  <si>
    <t>在 籍 園 児 数</t>
  </si>
  <si>
    <t>総　数</t>
  </si>
  <si>
    <t>保育士</t>
  </si>
  <si>
    <t>その他</t>
  </si>
  <si>
    <t>乳　児</t>
  </si>
  <si>
    <t>幼　児</t>
  </si>
  <si>
    <t>総　　　　数</t>
  </si>
  <si>
    <t>大沼保育園</t>
  </si>
  <si>
    <t>喜平保育園</t>
  </si>
  <si>
    <t>津田保育園</t>
  </si>
  <si>
    <t>小川保育園</t>
  </si>
  <si>
    <t>小川西保育園</t>
  </si>
  <si>
    <t>仲町保育園</t>
  </si>
  <si>
    <t>花小金井保育園</t>
  </si>
  <si>
    <t>上宿保育園</t>
  </si>
  <si>
    <t>上水南保育園</t>
  </si>
  <si>
    <t>小　　　　計</t>
  </si>
  <si>
    <t>ゆたか保育園</t>
  </si>
  <si>
    <t>花小金井愛育園</t>
  </si>
  <si>
    <t>れんげ萩山保育園</t>
  </si>
  <si>
    <t>58(25)</t>
  </si>
  <si>
    <t>こぶし保育園</t>
  </si>
  <si>
    <t>小平にこにこ保育園</t>
  </si>
  <si>
    <t>120(20)</t>
  </si>
  <si>
    <t>55(20)</t>
  </si>
  <si>
    <t>よつぎ第三保育園</t>
  </si>
  <si>
    <t>69(24)</t>
  </si>
  <si>
    <t>白梅保育園</t>
  </si>
  <si>
    <t>ひめゆり保育園</t>
  </si>
  <si>
    <t>にじいろ保育園上水本町</t>
  </si>
  <si>
    <t>コビープリスクールこだいら</t>
  </si>
  <si>
    <t>うめのき保育園</t>
  </si>
  <si>
    <t>たのしい森保育園</t>
  </si>
  <si>
    <t>花小金井にこにこ保育園</t>
  </si>
  <si>
    <t>やさしい森保育園</t>
  </si>
  <si>
    <t>ドリームキッズ花南保育園</t>
  </si>
  <si>
    <t>アスク花小金井保育園</t>
  </si>
  <si>
    <t>てんじん保育園</t>
  </si>
  <si>
    <t>小平一橋学園雲母保育園</t>
  </si>
  <si>
    <t>まなびの森保育園新小平</t>
  </si>
  <si>
    <t>すずのき台保育園</t>
  </si>
  <si>
    <t>まるやま保育園</t>
  </si>
  <si>
    <t>施　　　設</t>
  </si>
  <si>
    <t>定　　　員</t>
  </si>
  <si>
    <t>年間延登録児童数</t>
  </si>
  <si>
    <t>年間延出席数</t>
  </si>
  <si>
    <t>施　　設　　入　　所　　措　　置</t>
  </si>
  <si>
    <t>入　所　人　員（ 実 人 員）</t>
  </si>
  <si>
    <t>金　　　額</t>
  </si>
  <si>
    <t>給 付 件 数</t>
  </si>
  <si>
    <t>養護老人</t>
  </si>
  <si>
    <t>ホーム</t>
  </si>
  <si>
    <t>特別養護</t>
  </si>
  <si>
    <t>老人ホーム</t>
  </si>
  <si>
    <t>ホームヘルプサービス(滞在)</t>
  </si>
  <si>
    <t>ホームヘルプサービス(単発)</t>
  </si>
  <si>
    <t>利用者数</t>
  </si>
  <si>
    <t>派遣時間</t>
  </si>
  <si>
    <t>利用回数</t>
  </si>
  <si>
    <t>敬　老　記　念　品　贈　呈</t>
  </si>
  <si>
    <t>人　　　員</t>
  </si>
  <si>
    <t>（単位：人）</t>
  </si>
  <si>
    <t>住宅改修予防給付</t>
  </si>
  <si>
    <t>住宅設備改修給付</t>
  </si>
  <si>
    <t>日常生活用具給付</t>
  </si>
  <si>
    <t>件　　数</t>
  </si>
  <si>
    <t>各年１月１日</t>
  </si>
  <si>
    <t>年　　次</t>
  </si>
  <si>
    <t>総 人 口</t>
  </si>
  <si>
    <t>(A)</t>
  </si>
  <si>
    <t>65歳以上</t>
  </si>
  <si>
    <t>(B)</t>
  </si>
  <si>
    <t>高齢化率</t>
  </si>
  <si>
    <t>年　齢　別　老　年　人　口</t>
  </si>
  <si>
    <t>65～69歳</t>
  </si>
  <si>
    <t>70～74歳</t>
  </si>
  <si>
    <t>75～79歳</t>
  </si>
  <si>
    <t>80歳以上</t>
  </si>
  <si>
    <t>（注）外国人登録人口を含む。</t>
  </si>
  <si>
    <t>資料：住民基本台帳人口・外国人登録人口</t>
  </si>
  <si>
    <t>介　　　　　護　　　　　保　　　　　険</t>
  </si>
  <si>
    <t>在 宅 サ ー ビ ス</t>
  </si>
  <si>
    <t>施 設 入 所 ・ 入 院</t>
  </si>
  <si>
    <t>介護療</t>
  </si>
  <si>
    <t>養型医</t>
  </si>
  <si>
    <t>療施設</t>
  </si>
  <si>
    <t>介　　　　護　　　　保　　　　険　　　　以　　　　外</t>
  </si>
  <si>
    <t>施　設　入　所　・　入　院</t>
  </si>
  <si>
    <t>生活支援・</t>
  </si>
  <si>
    <t>安否確認等</t>
  </si>
  <si>
    <t>家族・経済・</t>
  </si>
  <si>
    <t>養護老人ホーム</t>
  </si>
  <si>
    <t>病　　　院</t>
  </si>
  <si>
    <t>そ　の　他</t>
  </si>
  <si>
    <t>区　　　　分</t>
  </si>
  <si>
    <t>男</t>
  </si>
  <si>
    <t>女</t>
  </si>
  <si>
    <t>職</t>
  </si>
  <si>
    <t>能</t>
  </si>
  <si>
    <t>別</t>
  </si>
  <si>
    <t>会</t>
  </si>
  <si>
    <t>員</t>
  </si>
  <si>
    <t>総数</t>
  </si>
  <si>
    <t>技術群</t>
  </si>
  <si>
    <t>事務整理群</t>
  </si>
  <si>
    <t>管理監視群</t>
  </si>
  <si>
    <t>折衝外交群</t>
  </si>
  <si>
    <t>技能群</t>
  </si>
  <si>
    <t>軽作業群</t>
  </si>
  <si>
    <t>サービス群</t>
  </si>
  <si>
    <t>ボランティア数</t>
  </si>
  <si>
    <t>個人登録ボランティア数</t>
  </si>
  <si>
    <t>団体登録ボランティア数</t>
  </si>
  <si>
    <t>高齢者安否確認事業</t>
  </si>
  <si>
    <t>乳酸菌配達事業３回／週</t>
  </si>
  <si>
    <t>電話訪問事業１回／週</t>
  </si>
  <si>
    <t>心身障害児福祉手当</t>
  </si>
  <si>
    <t>心身障害者福祉手当</t>
  </si>
  <si>
    <t>経過的福祉手当</t>
  </si>
  <si>
    <t>(1か月平均)</t>
  </si>
  <si>
    <t>福 祉 訪 問 員 派 遣</t>
  </si>
  <si>
    <t>障害児福祉手当</t>
  </si>
  <si>
    <t>特別障害者手当</t>
  </si>
  <si>
    <t>介 護 人</t>
  </si>
  <si>
    <t>対象世帯</t>
  </si>
  <si>
    <t>年　　齢　　別</t>
  </si>
  <si>
    <t>障　　害　　程　　度　　別</t>
  </si>
  <si>
    <t>18歳未満</t>
  </si>
  <si>
    <t>18歳以上</t>
  </si>
  <si>
    <t>年　度</t>
  </si>
  <si>
    <t>施　　設</t>
  </si>
  <si>
    <t>手　帳</t>
  </si>
  <si>
    <t>知的障害</t>
  </si>
  <si>
    <t>件</t>
  </si>
  <si>
    <t>人</t>
  </si>
  <si>
    <t>身　体</t>
  </si>
  <si>
    <t>障害者</t>
  </si>
  <si>
    <t>補装具</t>
  </si>
  <si>
    <t>都　営</t>
  </si>
  <si>
    <t>無　料</t>
  </si>
  <si>
    <t>乗車券</t>
  </si>
  <si>
    <t>民　営</t>
  </si>
  <si>
    <t>バ　ス</t>
  </si>
  <si>
    <t>自立支援医療（更生医療）</t>
  </si>
  <si>
    <t>福祉バス（リフト付）運行</t>
  </si>
  <si>
    <t>対象者数</t>
  </si>
  <si>
    <t>運行台数</t>
  </si>
  <si>
    <t>走行距離</t>
  </si>
  <si>
    <t>補　　　装　　　具</t>
  </si>
  <si>
    <t>割 引 証 等 交 付</t>
  </si>
  <si>
    <t>重度訪問介護</t>
  </si>
  <si>
    <t>施設入所支援</t>
  </si>
  <si>
    <t>就労継続支援(Ａ型)</t>
  </si>
  <si>
    <t>就労継続支援(Ｂ型)</t>
  </si>
  <si>
    <t>共同生活援助</t>
  </si>
  <si>
    <t>（グループホーム）</t>
  </si>
  <si>
    <t>計画相談等支援</t>
  </si>
  <si>
    <t>宿泊型自立訓練</t>
  </si>
  <si>
    <t>就労移行支援</t>
  </si>
  <si>
    <t>合　　　計</t>
  </si>
  <si>
    <t>相談者実人数</t>
  </si>
  <si>
    <t>相談者延人数</t>
  </si>
  <si>
    <t>１　級</t>
  </si>
  <si>
    <t>３　級</t>
  </si>
  <si>
    <t>18　歳　未　満</t>
  </si>
  <si>
    <t>18　歳　以　上</t>
  </si>
  <si>
    <t>視　覚　障　害</t>
  </si>
  <si>
    <t>聴覚･平衡機能障害</t>
  </si>
  <si>
    <t>障　　　　　　　　　害　　　　　　　　　別</t>
  </si>
  <si>
    <t>音声･言語機能障害</t>
  </si>
  <si>
    <t>肢 体 不 自 由</t>
  </si>
  <si>
    <t>内　部　障　害</t>
  </si>
  <si>
    <t>合　併　障　害</t>
  </si>
  <si>
    <t>母 子 及 び 父 子 福 祉 資 金 貸 付</t>
  </si>
  <si>
    <t>母子生活支援施設委託</t>
  </si>
  <si>
    <t>入　　院</t>
  </si>
  <si>
    <t>助　　産</t>
  </si>
  <si>
    <t>入所人員</t>
  </si>
  <si>
    <t>貸　　　　付</t>
  </si>
  <si>
    <t>償　　　　還</t>
  </si>
  <si>
    <t>調 定 額</t>
  </si>
  <si>
    <t>償 還 額</t>
  </si>
  <si>
    <t>婦　人　相　談</t>
  </si>
  <si>
    <t>女　 性　 福　 祉　 資　 金　 貸　 付</t>
  </si>
  <si>
    <t>婦人相談員</t>
  </si>
  <si>
    <t>延相談件数</t>
  </si>
  <si>
    <t>相談件数</t>
  </si>
  <si>
    <t>相談実人員</t>
  </si>
  <si>
    <t>６．国民健康保険</t>
  </si>
  <si>
    <t>行　　　　　政　　　　　区　　　　　域</t>
  </si>
  <si>
    <t>加　　　入　　　世</t>
  </si>
  <si>
    <t>世　　　　　帯</t>
  </si>
  <si>
    <t>人　　　　　口</t>
  </si>
  <si>
    <t>年 度 末 現 在</t>
  </si>
  <si>
    <t>医　　　　　　　　　療　　　　　　　　　給　　　　　　　　　</t>
  </si>
  <si>
    <t>総　　　　　額</t>
  </si>
  <si>
    <t>療 養 給 付 費</t>
  </si>
  <si>
    <t>療　　養　　費</t>
  </si>
  <si>
    <t>高 額 療 養 費</t>
  </si>
  <si>
    <t>給 付 額</t>
  </si>
  <si>
    <t>帯　　　　数</t>
  </si>
  <si>
    <t>被　　保　　険　　者　　数</t>
  </si>
  <si>
    <t>年　 間　 平　 均</t>
  </si>
  <si>
    <t>（注）行政区域世帯・人口は、各年度とも３月31日現在</t>
  </si>
  <si>
    <t>資料：国民健康保険事業年報、保険年金課</t>
  </si>
  <si>
    <t>付</t>
  </si>
  <si>
    <t>そ　　　　の　　　　他　　　　の　　　　給　　　　付</t>
  </si>
  <si>
    <t>移　　送　　費</t>
  </si>
  <si>
    <t>出産育児一時金等</t>
  </si>
  <si>
    <t>葬　　祭　　費</t>
  </si>
  <si>
    <t>結核・精神医療給付金</t>
  </si>
  <si>
    <t>受　　　　　診　　　　　率</t>
  </si>
  <si>
    <t>合　　計</t>
  </si>
  <si>
    <t>入 院 外</t>
  </si>
  <si>
    <t>歯　　科</t>
  </si>
  <si>
    <t>平　　均</t>
  </si>
  <si>
    <t>第　１　号</t>
  </si>
  <si>
    <t>任　意　加　入</t>
  </si>
  <si>
    <t>第　３　号</t>
  </si>
  <si>
    <t>60 歳 未 満</t>
  </si>
  <si>
    <t>60 歳 以 上</t>
  </si>
  <si>
    <t>１　人　当　た　り　費　用　額</t>
  </si>
  <si>
    <t>負担区分別１人当たり費用額</t>
  </si>
  <si>
    <t>付加保険料</t>
  </si>
  <si>
    <t>法定免除</t>
  </si>
  <si>
    <t>全額免除</t>
  </si>
  <si>
    <t>3/ 4免除</t>
  </si>
  <si>
    <t>半額免除</t>
  </si>
  <si>
    <t>1/ 4免除</t>
  </si>
  <si>
    <t>学生納付</t>
  </si>
  <si>
    <t>若年者納付</t>
  </si>
  <si>
    <t>資料：国民年金事業状況統計表・事業年報、保険年金課</t>
  </si>
  <si>
    <t>受　　　　　給　　　　　権　　　　　者　　　　　数</t>
  </si>
  <si>
    <t>障害基礎年金</t>
  </si>
  <si>
    <t>（法第30の４）</t>
  </si>
  <si>
    <t>（附則第25条）</t>
  </si>
  <si>
    <t>老　　　　　　齢　　　　　　給　　　　　　付</t>
  </si>
  <si>
    <t>障　　　　害</t>
  </si>
  <si>
    <t>老齢基礎年金</t>
  </si>
  <si>
    <t>通算老齢年金</t>
  </si>
  <si>
    <t>(法第30・30の2・30の3)</t>
  </si>
  <si>
    <t>支　　　　　　　　払　　　　　　　　状　　　　　　　　況</t>
  </si>
  <si>
    <t>障　　害　　基　　礎　　年　　金</t>
  </si>
  <si>
    <t>（法第30の４・附則第25条）</t>
  </si>
  <si>
    <t>人　　　　数</t>
  </si>
  <si>
    <t>金　　　　額</t>
  </si>
  <si>
    <t>(10)　11</t>
  </si>
  <si>
    <t>(7)　 7</t>
  </si>
  <si>
    <t>(4)　 5</t>
  </si>
  <si>
    <t>(5)　 2</t>
  </si>
  <si>
    <t>(4)　 2</t>
  </si>
  <si>
    <t>（注）（　）内は、全額支給停止者及び金額を別掲。</t>
  </si>
  <si>
    <t>資料：国民年金給付状況、保険年金課</t>
  </si>
  <si>
    <t>給　　　　付</t>
  </si>
  <si>
    <t>障　害　年　金</t>
  </si>
  <si>
    <t>寡　婦　年　金</t>
  </si>
  <si>
    <t>資料：保険年金課</t>
  </si>
  <si>
    <t>（単位：千円）各年４月１日</t>
  </si>
  <si>
    <t>会費収入額</t>
  </si>
  <si>
    <t>見 舞 金 支 払 内 訳</t>
  </si>
  <si>
    <t>件　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</si>
  <si>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</si>
  <si>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</si>
  <si>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</si>
  <si>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</si>
  <si>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</si>
  <si>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</si>
  <si>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</si>
  <si>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保　　　険　　　給　　　付　　　費</t>
  </si>
  <si>
    <t>その他諸費</t>
  </si>
  <si>
    <t>サービス等費</t>
  </si>
  <si>
    <t>高額医療合算</t>
  </si>
  <si>
    <t>介護サービス等費</t>
  </si>
  <si>
    <t>特定入所者介護</t>
  </si>
  <si>
    <t>区　　　分</t>
  </si>
  <si>
    <t>第１段階</t>
  </si>
  <si>
    <t>第２段階</t>
  </si>
  <si>
    <t>第３段階</t>
  </si>
  <si>
    <t>第４段階</t>
  </si>
  <si>
    <t>第５段階</t>
  </si>
  <si>
    <t>普通徴収</t>
  </si>
  <si>
    <t>特別徴収</t>
  </si>
  <si>
    <t>第８段階</t>
  </si>
  <si>
    <t>第９段階</t>
  </si>
  <si>
    <t>第１０段階</t>
  </si>
  <si>
    <t>第１１段階</t>
  </si>
  <si>
    <t>第１２段階</t>
  </si>
  <si>
    <t>第１３段階</t>
  </si>
  <si>
    <t>第１４段階</t>
  </si>
  <si>
    <t xml:space="preserve">      の　支　給　状　況</t>
    <phoneticPr fontId="28"/>
  </si>
  <si>
    <t xml:space="preserve">      事　業　実　施　状　況</t>
    <phoneticPr fontId="28"/>
  </si>
  <si>
    <t>２．児  童  福  祉</t>
    <phoneticPr fontId="28"/>
  </si>
  <si>
    <t>ココファン・ナーサリー花小金井</t>
    <phoneticPr fontId="28"/>
  </si>
  <si>
    <t>医 療 費
（請求額）</t>
    <phoneticPr fontId="28"/>
  </si>
  <si>
    <t>　　　実　施　状　況</t>
    <phoneticPr fontId="28"/>
  </si>
  <si>
    <t>　　　事　業　の　状　況</t>
    <phoneticPr fontId="28"/>
  </si>
  <si>
    <t>３．高 齢 者 福 祉</t>
    <phoneticPr fontId="28"/>
  </si>
  <si>
    <t>申　請
及　び
相　談</t>
    <phoneticPr fontId="28"/>
  </si>
  <si>
    <t>事業実施状況</t>
    <rPh sb="0" eb="2">
      <t>ジギョウ</t>
    </rPh>
    <rPh sb="2" eb="4">
      <t>ジッシ</t>
    </rPh>
    <rPh sb="4" eb="6">
      <t>ジョウキョウ</t>
    </rPh>
    <phoneticPr fontId="28"/>
  </si>
  <si>
    <t>金　額</t>
    <phoneticPr fontId="28"/>
  </si>
  <si>
    <t>１　　度
(最重度)</t>
    <phoneticPr fontId="28"/>
  </si>
  <si>
    <t>２　　度
(重度)</t>
    <phoneticPr fontId="28"/>
  </si>
  <si>
    <t>３　　度
(中度)</t>
    <phoneticPr fontId="28"/>
  </si>
  <si>
    <t>４　　度
(軽度)</t>
    <phoneticPr fontId="28"/>
  </si>
  <si>
    <t>年　　　　齢　　　　別</t>
    <phoneticPr fontId="28"/>
  </si>
  <si>
    <t>障　　　　害　　　　別</t>
    <phoneticPr fontId="28"/>
  </si>
  <si>
    <t>　　　保　険　適　用　状　況</t>
    <phoneticPr fontId="28"/>
  </si>
  <si>
    <t>　　　加入率＝</t>
    <phoneticPr fontId="28"/>
  </si>
  <si>
    <t>加 入 率
（被保険者）</t>
    <phoneticPr fontId="28"/>
  </si>
  <si>
    <t>　　　保　険　給　付　状　況</t>
    <phoneticPr fontId="28"/>
  </si>
  <si>
    <t>件　数</t>
    <phoneticPr fontId="28"/>
  </si>
  <si>
    <t>年金額</t>
    <phoneticPr fontId="28"/>
  </si>
  <si>
    <t>年金額</t>
    <phoneticPr fontId="28"/>
  </si>
  <si>
    <t>件　数</t>
    <phoneticPr fontId="28"/>
  </si>
  <si>
    <t xml:space="preserve"> 資料：国民年金給付状況、保険年金課</t>
    <phoneticPr fontId="28"/>
  </si>
  <si>
    <t>老 齢 福 祉 年 金</t>
    <phoneticPr fontId="28"/>
  </si>
  <si>
    <t>（単位：円）</t>
    <phoneticPr fontId="28"/>
  </si>
  <si>
    <t>介 護 予 防</t>
    <phoneticPr fontId="28"/>
  </si>
  <si>
    <t>介護サービス</t>
    <phoneticPr fontId="28"/>
  </si>
  <si>
    <t>等  諸  費</t>
    <phoneticPr fontId="28"/>
  </si>
  <si>
    <t>高 額 介 護</t>
    <phoneticPr fontId="28"/>
  </si>
  <si>
    <t>年　度</t>
    <phoneticPr fontId="28"/>
  </si>
  <si>
    <t>緊急一時　　　保護事業</t>
    <phoneticPr fontId="28"/>
  </si>
  <si>
    <t>派遣世帯数</t>
    <phoneticPr fontId="28"/>
  </si>
  <si>
    <t>延派遣回数</t>
    <phoneticPr fontId="28"/>
  </si>
  <si>
    <t xml:space="preserve">      型別被保護世帯数</t>
    <phoneticPr fontId="28"/>
  </si>
  <si>
    <t>８．介 護 保 険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</si>
  <si>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</si>
  <si>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</si>
  <si>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</si>
  <si>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 xml:space="preserve">  23</t>
    <phoneticPr fontId="28"/>
  </si>
  <si>
    <t>私
立</t>
    <rPh sb="8" eb="9">
      <t>リツ</t>
    </rPh>
    <phoneticPr fontId="28"/>
  </si>
  <si>
    <t>市
立</t>
    <rPh sb="6" eb="7">
      <t>リツ</t>
    </rPh>
    <phoneticPr fontId="28"/>
  </si>
  <si>
    <t>　老　　人　　　医　　療　　　　</t>
    <phoneticPr fontId="28"/>
  </si>
  <si>
    <t>　　　　　　援　　　　　　　　　　事　　　　　　　　　　業</t>
    <phoneticPr fontId="28"/>
  </si>
  <si>
    <t>　　　　　　　　　　自　　　　　　　　立　　　　　　　　支　　　　　　　　　　　　　</t>
    <phoneticPr fontId="28"/>
  </si>
  <si>
    <t>お む つ 代
助成金支給
(延 月 数)</t>
    <phoneticPr fontId="28"/>
  </si>
  <si>
    <t>訪問給食
サービス
（延食数）</t>
    <phoneticPr fontId="28"/>
  </si>
  <si>
    <t>火災安全
システム</t>
    <phoneticPr fontId="28"/>
  </si>
  <si>
    <t>緊急通報
システム</t>
    <phoneticPr fontId="28"/>
  </si>
  <si>
    <t>短　期
入　所</t>
    <phoneticPr fontId="28"/>
  </si>
  <si>
    <t>訪　問
介　護</t>
    <phoneticPr fontId="28"/>
  </si>
  <si>
    <t>通所介護
・
通所ﾘﾊﾋﾞﾘ</t>
    <phoneticPr fontId="28"/>
  </si>
  <si>
    <t>介護老人
福祉施設</t>
    <phoneticPr fontId="28"/>
  </si>
  <si>
    <t>介護老人
保健施設</t>
    <phoneticPr fontId="28"/>
  </si>
  <si>
    <t xml:space="preserve">  27</t>
    <phoneticPr fontId="28"/>
  </si>
  <si>
    <t>件</t>
    <rPh sb="0" eb="1">
      <t>ケン</t>
    </rPh>
    <phoneticPr fontId="28"/>
  </si>
  <si>
    <t>人</t>
    <rPh sb="0" eb="1">
      <t>ニン</t>
    </rPh>
    <phoneticPr fontId="28"/>
  </si>
  <si>
    <t>円</t>
    <rPh sb="0" eb="1">
      <t>エン</t>
    </rPh>
    <phoneticPr fontId="28"/>
  </si>
  <si>
    <t>(68)</t>
    <phoneticPr fontId="28"/>
  </si>
  <si>
    <t>(71)</t>
    <phoneticPr fontId="28"/>
  </si>
  <si>
    <t>(69)</t>
    <phoneticPr fontId="28"/>
  </si>
  <si>
    <t>(74)</t>
    <phoneticPr fontId="28"/>
  </si>
  <si>
    <t xml:space="preserve">(59,862) </t>
    <phoneticPr fontId="28"/>
  </si>
  <si>
    <t xml:space="preserve">(62,382) </t>
    <phoneticPr fontId="28"/>
  </si>
  <si>
    <t xml:space="preserve">(64,577) </t>
    <phoneticPr fontId="28"/>
  </si>
  <si>
    <t>延 利 用
時 間 数</t>
    <phoneticPr fontId="28"/>
  </si>
  <si>
    <t>(B)/(A)×100</t>
    <phoneticPr fontId="28"/>
  </si>
  <si>
    <t xml:space="preserve">      事 業 実 施 状 況</t>
    <phoneticPr fontId="28"/>
  </si>
  <si>
    <t>愛 の
手 帳</t>
    <phoneticPr fontId="28"/>
  </si>
  <si>
    <t>職 親
委 託</t>
    <phoneticPr fontId="28"/>
  </si>
  <si>
    <t>医 療
保 健</t>
    <phoneticPr fontId="28"/>
  </si>
  <si>
    <t>生 活</t>
    <phoneticPr fontId="28"/>
  </si>
  <si>
    <t>教 育</t>
    <phoneticPr fontId="28"/>
  </si>
  <si>
    <t>職 業</t>
    <phoneticPr fontId="28"/>
  </si>
  <si>
    <t>更 生
医 療</t>
    <phoneticPr fontId="28"/>
  </si>
  <si>
    <t>在 宅</t>
    <phoneticPr fontId="28"/>
  </si>
  <si>
    <t>施 設</t>
    <phoneticPr fontId="28"/>
  </si>
  <si>
    <t>相　談
実人員</t>
    <phoneticPr fontId="28"/>
  </si>
  <si>
    <t>相  談
実人員</t>
    <phoneticPr fontId="28"/>
  </si>
  <si>
    <t>者 援 護</t>
    <phoneticPr fontId="28"/>
  </si>
  <si>
    <t>㎞</t>
    <phoneticPr fontId="28"/>
  </si>
  <si>
    <t>２　級</t>
    <phoneticPr fontId="28"/>
  </si>
  <si>
    <t>年 度 末 現 在</t>
    <phoneticPr fontId="28"/>
  </si>
  <si>
    <t>年  間　平　均</t>
    <phoneticPr fontId="28"/>
  </si>
  <si>
    <t>老 齢 福 祉 年 金</t>
    <phoneticPr fontId="28"/>
  </si>
  <si>
    <t>老 齢 年 金</t>
    <phoneticPr fontId="28"/>
  </si>
  <si>
    <t>年　度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</si>
  <si>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</si>
  <si>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ガ ソ リ ン 費 助 成</t>
    <phoneticPr fontId="28"/>
  </si>
  <si>
    <t>日常生活用具給付等</t>
    <phoneticPr fontId="28"/>
  </si>
  <si>
    <t>精 神 保 健 福 祉 相 談
( 一 般 相 談 )</t>
    <phoneticPr fontId="28"/>
  </si>
  <si>
    <t>124(25)</t>
    <phoneticPr fontId="28"/>
  </si>
  <si>
    <t>受  注  件  数</t>
    <phoneticPr fontId="28"/>
  </si>
  <si>
    <t>就  業  人  員</t>
    <phoneticPr fontId="28"/>
  </si>
  <si>
    <t>契  約  金  額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</si>
  <si>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</si>
  <si>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延派遣
日 数</t>
    <phoneticPr fontId="28"/>
  </si>
  <si>
    <t>総 数</t>
    <phoneticPr fontId="28"/>
  </si>
  <si>
    <t>公    費</t>
    <phoneticPr fontId="28"/>
  </si>
  <si>
    <t>都 営 交 通
無料乗車券
発 行 枚 数</t>
    <phoneticPr fontId="28"/>
  </si>
  <si>
    <t xml:space="preserve">      介　　　　　　　　　　　　護</t>
    <phoneticPr fontId="28"/>
  </si>
  <si>
    <t>居 宅 介 護</t>
    <phoneticPr fontId="28"/>
  </si>
  <si>
    <t>行 動 援 護</t>
    <phoneticPr fontId="28"/>
  </si>
  <si>
    <t>同 行 援 護</t>
    <phoneticPr fontId="28"/>
  </si>
  <si>
    <t>短 期 入 所</t>
    <phoneticPr fontId="28"/>
  </si>
  <si>
    <t>療 養 介 護</t>
    <phoneticPr fontId="28"/>
  </si>
  <si>
    <t>生 活 介 護</t>
    <phoneticPr fontId="28"/>
  </si>
  <si>
    <t>自 立 訓 練
（機 能 訓 練）</t>
    <phoneticPr fontId="28"/>
  </si>
  <si>
    <t>年  度</t>
    <phoneticPr fontId="28"/>
  </si>
  <si>
    <t>人  口</t>
    <phoneticPr fontId="28"/>
  </si>
  <si>
    <t>加 入 率</t>
    <phoneticPr fontId="28"/>
  </si>
  <si>
    <t>加 入 者 数</t>
    <phoneticPr fontId="28"/>
  </si>
  <si>
    <t>見 舞 金 額</t>
    <phoneticPr fontId="28"/>
  </si>
  <si>
    <t>資料：生活支援課 　　</t>
    <rPh sb="7" eb="8">
      <t>カ</t>
    </rPh>
    <phoneticPr fontId="28"/>
  </si>
  <si>
    <t>資料：子育て支援課</t>
    <phoneticPr fontId="28"/>
  </si>
  <si>
    <t>　　　高齢者支援課</t>
    <phoneticPr fontId="28"/>
  </si>
  <si>
    <t>資料：障がい者支援課</t>
    <phoneticPr fontId="28"/>
  </si>
  <si>
    <t>資料：高齢者支援課</t>
    <phoneticPr fontId="28"/>
  </si>
  <si>
    <t xml:space="preserve">  28</t>
    <phoneticPr fontId="28"/>
  </si>
  <si>
    <t>第６段階</t>
    <phoneticPr fontId="28"/>
  </si>
  <si>
    <t>第３段階</t>
    <phoneticPr fontId="28"/>
  </si>
  <si>
    <t>総  数</t>
    <phoneticPr fontId="28"/>
  </si>
  <si>
    <t>第１５段階</t>
    <phoneticPr fontId="28"/>
  </si>
  <si>
    <t>資料：高齢者支援課</t>
    <phoneticPr fontId="28"/>
  </si>
  <si>
    <t xml:space="preserve">(59,119) </t>
    <phoneticPr fontId="28"/>
  </si>
  <si>
    <t>就労自立給付金</t>
    <rPh sb="0" eb="2">
      <t>シュウロウ</t>
    </rPh>
    <rPh sb="2" eb="4">
      <t>ジリツ</t>
    </rPh>
    <rPh sb="4" eb="7">
      <t>キュウフキン</t>
    </rPh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</si>
  <si>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</si>
  <si>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</si>
  <si>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放課後等
デイサービス</t>
    <rPh sb="0" eb="4">
      <t>ホウカゴトウ</t>
    </rPh>
    <phoneticPr fontId="28"/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</si>
  <si>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</si>
  <si>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利用者数</t>
    <rPh sb="0" eb="3">
      <t>リヨウシャ</t>
    </rPh>
    <rPh sb="3" eb="4">
      <t>スウ</t>
    </rPh>
    <phoneticPr fontId="28"/>
  </si>
  <si>
    <t>自 立 訓 練
（生 活 訓 練）</t>
    <phoneticPr fontId="28"/>
  </si>
  <si>
    <t xml:space="preserve">給　　　　　　　　　　　　付　　　　　　　　　　　　等     </t>
    <rPh sb="0" eb="1">
      <t>キュウ</t>
    </rPh>
    <rPh sb="13" eb="14">
      <t>ヅケ</t>
    </rPh>
    <rPh sb="26" eb="27">
      <t>トウ</t>
    </rPh>
    <phoneticPr fontId="28"/>
  </si>
  <si>
    <t>重度脳性麻痺者介護</t>
    <rPh sb="6" eb="7">
      <t>シャ</t>
    </rPh>
    <rPh sb="7" eb="9">
      <t>カイゴ</t>
    </rPh>
    <phoneticPr fontId="28"/>
  </si>
  <si>
    <t>保護施設
事 務 費</t>
    <phoneticPr fontId="28"/>
  </si>
  <si>
    <t>法　　外
援 護 費</t>
    <phoneticPr fontId="28"/>
  </si>
  <si>
    <t>金　額</t>
    <phoneticPr fontId="28"/>
  </si>
  <si>
    <t>被保護者
１人当たり</t>
    <phoneticPr fontId="28"/>
  </si>
  <si>
    <t xml:space="preserve">       107．生活保護の申請・開始・廃止数</t>
    <phoneticPr fontId="28"/>
  </si>
  <si>
    <t>働いている者
のいない世帯</t>
    <phoneticPr fontId="28"/>
  </si>
  <si>
    <t>申請件数</t>
    <phoneticPr fontId="28"/>
  </si>
  <si>
    <t>取下げ件数</t>
    <phoneticPr fontId="28"/>
  </si>
  <si>
    <t>却下件数</t>
    <phoneticPr fontId="28"/>
  </si>
  <si>
    <t>保護の開始</t>
    <phoneticPr fontId="28"/>
  </si>
  <si>
    <t>保護の廃止</t>
    <phoneticPr fontId="28"/>
  </si>
  <si>
    <t>世　帯</t>
    <phoneticPr fontId="28"/>
  </si>
  <si>
    <t>人　員</t>
    <phoneticPr fontId="28"/>
  </si>
  <si>
    <t>うれしい森保育園</t>
    <rPh sb="4" eb="5">
      <t>モリ</t>
    </rPh>
    <rPh sb="5" eb="8">
      <t>ホイクエン</t>
    </rPh>
    <phoneticPr fontId="28"/>
  </si>
  <si>
    <t>小平花小金井雲母保育園</t>
    <rPh sb="0" eb="2">
      <t>コダイラ</t>
    </rPh>
    <rPh sb="2" eb="6">
      <t>ハナコガネイ</t>
    </rPh>
    <rPh sb="6" eb="7">
      <t>クモ</t>
    </rPh>
    <rPh sb="7" eb="8">
      <t>ハハ</t>
    </rPh>
    <rPh sb="8" eb="11">
      <t>ホイクエン</t>
    </rPh>
    <phoneticPr fontId="28"/>
  </si>
  <si>
    <t xml:space="preserve">  29</t>
    <phoneticPr fontId="28"/>
  </si>
  <si>
    <t>　　　給　付　費　等</t>
    <rPh sb="9" eb="10">
      <t>トウ</t>
    </rPh>
    <phoneticPr fontId="28"/>
  </si>
  <si>
    <t>１．生 活 保 護</t>
    <phoneticPr fontId="28"/>
  </si>
  <si>
    <t>　</t>
    <phoneticPr fontId="28"/>
  </si>
  <si>
    <t>４．心身障がい者福祉</t>
    <phoneticPr fontId="28"/>
  </si>
  <si>
    <t>世帯主は働いていないが世帯員が働いている
世帯</t>
    <phoneticPr fontId="28"/>
  </si>
  <si>
    <t>在 宅</t>
    <rPh sb="0" eb="1">
      <t>ザイ</t>
    </rPh>
    <rPh sb="2" eb="3">
      <t>タク</t>
    </rPh>
    <phoneticPr fontId="28"/>
  </si>
  <si>
    <t xml:space="preserve">    26</t>
    <phoneticPr fontId="28"/>
  </si>
  <si>
    <t xml:space="preserve">    27</t>
    <phoneticPr fontId="28"/>
  </si>
  <si>
    <t xml:space="preserve">      649</t>
    <phoneticPr fontId="28"/>
  </si>
  <si>
    <t xml:space="preserve">      750</t>
    <phoneticPr fontId="28"/>
  </si>
  <si>
    <t xml:space="preserve">      674</t>
    <phoneticPr fontId="28"/>
  </si>
  <si>
    <t xml:space="preserve">      654</t>
    <phoneticPr fontId="28"/>
  </si>
  <si>
    <t xml:space="preserve">              813</t>
    <phoneticPr fontId="28"/>
  </si>
  <si>
    <t xml:space="preserve">              739</t>
    <phoneticPr fontId="28"/>
  </si>
  <si>
    <t xml:space="preserve">              723</t>
    <phoneticPr fontId="28"/>
  </si>
  <si>
    <t xml:space="preserve">              717</t>
    <phoneticPr fontId="28"/>
  </si>
  <si>
    <t xml:space="preserve">            1,035</t>
    <phoneticPr fontId="28"/>
  </si>
  <si>
    <t xml:space="preserve">            1,297</t>
    <phoneticPr fontId="28"/>
  </si>
  <si>
    <t>1,641</t>
    <phoneticPr fontId="28"/>
  </si>
  <si>
    <t xml:space="preserve"> </t>
    <phoneticPr fontId="28"/>
  </si>
  <si>
    <t xml:space="preserve">   8</t>
    <phoneticPr fontId="28"/>
  </si>
  <si>
    <t xml:space="preserve">    6</t>
    <phoneticPr fontId="28"/>
  </si>
  <si>
    <t xml:space="preserve">    2</t>
    <phoneticPr fontId="28"/>
  </si>
  <si>
    <t xml:space="preserve">   92</t>
    <phoneticPr fontId="28"/>
  </si>
  <si>
    <t xml:space="preserve">   36</t>
    <phoneticPr fontId="28"/>
  </si>
  <si>
    <t xml:space="preserve">   46</t>
    <phoneticPr fontId="28"/>
  </si>
  <si>
    <t xml:space="preserve">  92</t>
    <phoneticPr fontId="28"/>
  </si>
  <si>
    <t xml:space="preserve">   58</t>
    <phoneticPr fontId="28"/>
  </si>
  <si>
    <t xml:space="preserve">   76</t>
    <phoneticPr fontId="28"/>
  </si>
  <si>
    <t xml:space="preserve">  1,045</t>
    <phoneticPr fontId="28"/>
  </si>
  <si>
    <t xml:space="preserve">  1,120</t>
    <phoneticPr fontId="28"/>
  </si>
  <si>
    <t xml:space="preserve">  1,066</t>
    <phoneticPr fontId="28"/>
  </si>
  <si>
    <t xml:space="preserve">  1,155</t>
    <phoneticPr fontId="28"/>
  </si>
  <si>
    <t xml:space="preserve">  1,203</t>
    <phoneticPr fontId="28"/>
  </si>
  <si>
    <t xml:space="preserve">  1,262</t>
    <phoneticPr fontId="28"/>
  </si>
  <si>
    <t xml:space="preserve">     738</t>
    <phoneticPr fontId="28"/>
  </si>
  <si>
    <t xml:space="preserve">     863</t>
    <phoneticPr fontId="28"/>
  </si>
  <si>
    <t xml:space="preserve">     894</t>
    <phoneticPr fontId="28"/>
  </si>
  <si>
    <t xml:space="preserve">     847</t>
    <phoneticPr fontId="28"/>
  </si>
  <si>
    <t xml:space="preserve">     957</t>
    <phoneticPr fontId="28"/>
  </si>
  <si>
    <t xml:space="preserve">     994</t>
    <phoneticPr fontId="28"/>
  </si>
  <si>
    <t xml:space="preserve">     9</t>
    <phoneticPr fontId="28"/>
  </si>
  <si>
    <t xml:space="preserve">    155</t>
    <phoneticPr fontId="28"/>
  </si>
  <si>
    <t xml:space="preserve"> 105,733</t>
    <phoneticPr fontId="28"/>
  </si>
  <si>
    <t xml:space="preserve">  15,438</t>
    <phoneticPr fontId="28"/>
  </si>
  <si>
    <t xml:space="preserve"> 156,099</t>
    <phoneticPr fontId="28"/>
  </si>
  <si>
    <t xml:space="preserve">   164</t>
    <phoneticPr fontId="28"/>
  </si>
  <si>
    <t xml:space="preserve">   881</t>
    <phoneticPr fontId="28"/>
  </si>
  <si>
    <t xml:space="preserve">      11(8)</t>
    <phoneticPr fontId="28"/>
  </si>
  <si>
    <t xml:space="preserve">      11</t>
    <phoneticPr fontId="28"/>
  </si>
  <si>
    <t xml:space="preserve">      10</t>
    <phoneticPr fontId="28"/>
  </si>
  <si>
    <t xml:space="preserve">   255(198)</t>
    <phoneticPr fontId="28"/>
  </si>
  <si>
    <t xml:space="preserve">   316</t>
    <phoneticPr fontId="28"/>
  </si>
  <si>
    <t xml:space="preserve">   315</t>
    <phoneticPr fontId="28"/>
  </si>
  <si>
    <t xml:space="preserve">   325</t>
    <phoneticPr fontId="28"/>
  </si>
  <si>
    <t xml:space="preserve">   284</t>
    <phoneticPr fontId="28"/>
  </si>
  <si>
    <t xml:space="preserve"> </t>
    <phoneticPr fontId="28"/>
  </si>
  <si>
    <t xml:space="preserve"> </t>
    <phoneticPr fontId="28"/>
  </si>
  <si>
    <t xml:space="preserve">          266</t>
    <phoneticPr fontId="28"/>
  </si>
  <si>
    <t xml:space="preserve">        1,265</t>
    <phoneticPr fontId="28"/>
  </si>
  <si>
    <t xml:space="preserve">            1</t>
    <phoneticPr fontId="28"/>
  </si>
  <si>
    <t xml:space="preserve">           ―</t>
    <phoneticPr fontId="28"/>
  </si>
  <si>
    <t>資料：障がい者支援課</t>
    <phoneticPr fontId="28"/>
  </si>
  <si>
    <t xml:space="preserve">       資料：社会福祉法人小平社会福祉協議会</t>
    <rPh sb="7" eb="9">
      <t>シリョウ</t>
    </rPh>
    <rPh sb="10" eb="12">
      <t>シャカイ</t>
    </rPh>
    <rPh sb="12" eb="14">
      <t>フクシ</t>
    </rPh>
    <rPh sb="14" eb="16">
      <t>ホウジン</t>
    </rPh>
    <rPh sb="16" eb="18">
      <t>コダイラ</t>
    </rPh>
    <rPh sb="18" eb="20">
      <t>シャカイ</t>
    </rPh>
    <rPh sb="20" eb="22">
      <t>フクシ</t>
    </rPh>
    <rPh sb="22" eb="25">
      <t>キョウギカイ</t>
    </rPh>
    <phoneticPr fontId="28"/>
  </si>
  <si>
    <t xml:space="preserve">   資料：公益社団法人小平市シルバー人材センター</t>
    <phoneticPr fontId="28"/>
  </si>
  <si>
    <t xml:space="preserve">                         資料：高齢者支援課</t>
    <phoneticPr fontId="28"/>
  </si>
  <si>
    <t xml:space="preserve">        資料：生活支援課</t>
    <phoneticPr fontId="28"/>
  </si>
  <si>
    <t xml:space="preserve">                     資料：生活支援課</t>
    <phoneticPr fontId="28"/>
  </si>
  <si>
    <t xml:space="preserve">  （注）停止分は含まない</t>
    <phoneticPr fontId="28"/>
  </si>
  <si>
    <t xml:space="preserve">  資料：障がい者支援課、子育て支援課</t>
  </si>
  <si>
    <t xml:space="preserve">  </t>
    <phoneticPr fontId="28"/>
  </si>
  <si>
    <t xml:space="preserve">         ×100</t>
    <phoneticPr fontId="28"/>
  </si>
  <si>
    <t xml:space="preserve">      22</t>
    <phoneticPr fontId="28"/>
  </si>
  <si>
    <t xml:space="preserve">      23</t>
    <phoneticPr fontId="28"/>
  </si>
  <si>
    <t xml:space="preserve">      24</t>
    <phoneticPr fontId="28"/>
  </si>
  <si>
    <t xml:space="preserve">      25</t>
    <phoneticPr fontId="28"/>
  </si>
  <si>
    <t xml:space="preserve">      26</t>
    <phoneticPr fontId="28"/>
  </si>
  <si>
    <t>1,040</t>
    <phoneticPr fontId="28"/>
  </si>
  <si>
    <t xml:space="preserve">  756</t>
    <phoneticPr fontId="28"/>
  </si>
  <si>
    <t xml:space="preserve">  809</t>
    <phoneticPr fontId="28"/>
  </si>
  <si>
    <t xml:space="preserve">  875</t>
    <phoneticPr fontId="28"/>
  </si>
  <si>
    <t xml:space="preserve">  934</t>
    <phoneticPr fontId="28"/>
  </si>
  <si>
    <t xml:space="preserve"> 98</t>
    <phoneticPr fontId="28"/>
  </si>
  <si>
    <t xml:space="preserve"> 91</t>
    <phoneticPr fontId="28"/>
  </si>
  <si>
    <t xml:space="preserve"> 8</t>
    <phoneticPr fontId="28"/>
  </si>
  <si>
    <t xml:space="preserve">     633</t>
    <phoneticPr fontId="28"/>
  </si>
  <si>
    <t xml:space="preserve"> 資料：障がい者支援課</t>
    <phoneticPr fontId="28"/>
  </si>
  <si>
    <t>延利用日数</t>
    <rPh sb="3" eb="4">
      <t>ヒ</t>
    </rPh>
    <rPh sb="4" eb="5">
      <t>スウ</t>
    </rPh>
    <phoneticPr fontId="28"/>
  </si>
  <si>
    <t>1,372</t>
    <phoneticPr fontId="28"/>
  </si>
  <si>
    <t>2,058</t>
    <phoneticPr fontId="28"/>
  </si>
  <si>
    <t>14,767</t>
    <phoneticPr fontId="28"/>
  </si>
  <si>
    <t xml:space="preserve"> 73</t>
    <phoneticPr fontId="28"/>
  </si>
  <si>
    <t xml:space="preserve"> 90</t>
    <phoneticPr fontId="28"/>
  </si>
  <si>
    <t xml:space="preserve"> 96</t>
    <phoneticPr fontId="28"/>
  </si>
  <si>
    <t xml:space="preserve"> 99</t>
    <phoneticPr fontId="28"/>
  </si>
  <si>
    <t xml:space="preserve"> 83</t>
    <phoneticPr fontId="28"/>
  </si>
  <si>
    <t xml:space="preserve"> 4</t>
    <phoneticPr fontId="28"/>
  </si>
  <si>
    <t xml:space="preserve"> 7</t>
    <phoneticPr fontId="28"/>
  </si>
  <si>
    <t xml:space="preserve"> 3</t>
    <phoneticPr fontId="28"/>
  </si>
  <si>
    <t xml:space="preserve"> 2</t>
    <phoneticPr fontId="28"/>
  </si>
  <si>
    <t xml:space="preserve"> 6</t>
    <phoneticPr fontId="28"/>
  </si>
  <si>
    <t>10,177</t>
    <phoneticPr fontId="28"/>
  </si>
  <si>
    <t>10,759</t>
    <phoneticPr fontId="28"/>
  </si>
  <si>
    <t>11,477</t>
    <phoneticPr fontId="28"/>
  </si>
  <si>
    <t>12,637</t>
    <phoneticPr fontId="28"/>
  </si>
  <si>
    <t>13,315</t>
    <phoneticPr fontId="28"/>
  </si>
  <si>
    <t xml:space="preserve"> 9,559</t>
    <phoneticPr fontId="28"/>
  </si>
  <si>
    <t xml:space="preserve"> </t>
    <phoneticPr fontId="28"/>
  </si>
  <si>
    <t>10,291</t>
    <phoneticPr fontId="28"/>
  </si>
  <si>
    <t>11,014</t>
    <phoneticPr fontId="28"/>
  </si>
  <si>
    <t>12,213</t>
    <phoneticPr fontId="28"/>
  </si>
  <si>
    <t>12,851</t>
    <phoneticPr fontId="28"/>
  </si>
  <si>
    <t xml:space="preserve"> 9,089</t>
    <phoneticPr fontId="28"/>
  </si>
  <si>
    <t xml:space="preserve"> 9,738</t>
    <phoneticPr fontId="28"/>
  </si>
  <si>
    <t>11,278</t>
    <phoneticPr fontId="28"/>
  </si>
  <si>
    <t>12,167</t>
    <phoneticPr fontId="28"/>
  </si>
  <si>
    <t>13,100</t>
    <phoneticPr fontId="28"/>
  </si>
  <si>
    <t>14,129</t>
    <phoneticPr fontId="28"/>
  </si>
  <si>
    <t>15,499</t>
    <phoneticPr fontId="28"/>
  </si>
  <si>
    <t>15,955</t>
    <phoneticPr fontId="28"/>
  </si>
  <si>
    <t>1,090,693</t>
    <phoneticPr fontId="28"/>
  </si>
  <si>
    <t>1,120,845</t>
    <phoneticPr fontId="28"/>
  </si>
  <si>
    <t>1,171,126</t>
    <phoneticPr fontId="28"/>
  </si>
  <si>
    <t>1,196,649</t>
    <phoneticPr fontId="28"/>
  </si>
  <si>
    <t>1,212,570</t>
    <phoneticPr fontId="28"/>
  </si>
  <si>
    <t xml:space="preserve">  944,114</t>
    <phoneticPr fontId="28"/>
  </si>
  <si>
    <t xml:space="preserve">  987.2</t>
    <phoneticPr fontId="28"/>
  </si>
  <si>
    <t xml:space="preserve">  983.4</t>
    <phoneticPr fontId="28"/>
  </si>
  <si>
    <t xml:space="preserve">  984.5</t>
    <phoneticPr fontId="28"/>
  </si>
  <si>
    <t xml:space="preserve">  994.2</t>
    <phoneticPr fontId="28"/>
  </si>
  <si>
    <t xml:space="preserve"> 82</t>
    <phoneticPr fontId="28"/>
  </si>
  <si>
    <t xml:space="preserve"> 56</t>
    <phoneticPr fontId="28"/>
  </si>
  <si>
    <t xml:space="preserve">  7</t>
    <phoneticPr fontId="28"/>
  </si>
  <si>
    <t>（年度末現在）</t>
    <rPh sb="1" eb="4">
      <t>ネンドマツ</t>
    </rPh>
    <rPh sb="4" eb="6">
      <t>ゲンザイ</t>
    </rPh>
    <phoneticPr fontId="28"/>
  </si>
  <si>
    <t xml:space="preserve">  （単位：人)</t>
    <phoneticPr fontId="28"/>
  </si>
  <si>
    <t xml:space="preserve"> 9,294</t>
    <phoneticPr fontId="28"/>
  </si>
  <si>
    <t xml:space="preserve"> 8,733</t>
    <phoneticPr fontId="28"/>
  </si>
  <si>
    <t xml:space="preserve"> 8,631</t>
    <phoneticPr fontId="28"/>
  </si>
  <si>
    <t xml:space="preserve"> 8,637</t>
    <phoneticPr fontId="28"/>
  </si>
  <si>
    <t xml:space="preserve"> 8,151</t>
    <phoneticPr fontId="28"/>
  </si>
  <si>
    <t xml:space="preserve"> 7,694</t>
    <phoneticPr fontId="28"/>
  </si>
  <si>
    <t>5.1</t>
    <phoneticPr fontId="28"/>
  </si>
  <si>
    <t xml:space="preserve"> 87</t>
    <phoneticPr fontId="28"/>
  </si>
  <si>
    <t xml:space="preserve"> 89</t>
    <phoneticPr fontId="28"/>
  </si>
  <si>
    <t xml:space="preserve"> 65</t>
    <phoneticPr fontId="28"/>
  </si>
  <si>
    <t xml:space="preserve"> 69</t>
    <phoneticPr fontId="28"/>
  </si>
  <si>
    <t xml:space="preserve"> 8,420</t>
    <phoneticPr fontId="28"/>
  </si>
  <si>
    <t xml:space="preserve"> 5,410</t>
    <phoneticPr fontId="28"/>
  </si>
  <si>
    <t xml:space="preserve"> 5,280</t>
    <phoneticPr fontId="28"/>
  </si>
  <si>
    <t xml:space="preserve"> 5,330</t>
    <phoneticPr fontId="28"/>
  </si>
  <si>
    <t xml:space="preserve"> 4,180</t>
    <phoneticPr fontId="28"/>
  </si>
  <si>
    <t xml:space="preserve"> 4,540</t>
    <phoneticPr fontId="28"/>
  </si>
  <si>
    <t>984</t>
    <phoneticPr fontId="28"/>
  </si>
  <si>
    <t xml:space="preserve"> </t>
    <phoneticPr fontId="28"/>
  </si>
  <si>
    <t xml:space="preserve">           ―</t>
    <phoneticPr fontId="28"/>
  </si>
  <si>
    <t>共通入浴
券 配 布
（利用人数）</t>
    <rPh sb="12" eb="14">
      <t>リヨウ</t>
    </rPh>
    <rPh sb="14" eb="16">
      <t>ニンズウ</t>
    </rPh>
    <phoneticPr fontId="28"/>
  </si>
  <si>
    <t xml:space="preserve">  28</t>
    <phoneticPr fontId="28"/>
  </si>
  <si>
    <t xml:space="preserve">     668</t>
    <phoneticPr fontId="28"/>
  </si>
  <si>
    <t>146人</t>
    <rPh sb="3" eb="4">
      <t>ニン</t>
    </rPh>
    <phoneticPr fontId="28"/>
  </si>
  <si>
    <t xml:space="preserve">   283</t>
    <phoneticPr fontId="28"/>
  </si>
  <si>
    <t xml:space="preserve"> 48</t>
    <phoneticPr fontId="28"/>
  </si>
  <si>
    <t>学園まるやま保育園</t>
    <rPh sb="0" eb="2">
      <t>ガクエン</t>
    </rPh>
    <rPh sb="6" eb="9">
      <t>ホイクエン</t>
    </rPh>
    <phoneticPr fontId="28"/>
  </si>
  <si>
    <t>仲町にこにこ保育園</t>
    <rPh sb="6" eb="9">
      <t>ホイクエン</t>
    </rPh>
    <phoneticPr fontId="28"/>
  </si>
  <si>
    <t>ふれあいの森保育園</t>
    <rPh sb="5" eb="6">
      <t>モリ</t>
    </rPh>
    <rPh sb="6" eb="9">
      <t>ホイクエン</t>
    </rPh>
    <phoneticPr fontId="28"/>
  </si>
  <si>
    <t>小平学園西雲母保育園</t>
    <rPh sb="0" eb="2">
      <t>コダイラ</t>
    </rPh>
    <rPh sb="2" eb="4">
      <t>ガクエン</t>
    </rPh>
    <rPh sb="4" eb="5">
      <t>ニシ</t>
    </rPh>
    <rPh sb="5" eb="7">
      <t>ウンモ</t>
    </rPh>
    <rPh sb="7" eb="10">
      <t>ホイクエン</t>
    </rPh>
    <phoneticPr fontId="28"/>
  </si>
  <si>
    <t>小平なみき保育園</t>
    <rPh sb="0" eb="2">
      <t>コダイラ</t>
    </rPh>
    <rPh sb="5" eb="8">
      <t>ホイクエン</t>
    </rPh>
    <phoneticPr fontId="28"/>
  </si>
  <si>
    <t>ゆりのこ保育園</t>
    <rPh sb="4" eb="7">
      <t>ホイクエン</t>
    </rPh>
    <phoneticPr fontId="28"/>
  </si>
  <si>
    <t>プチ・ふたば保育園</t>
    <rPh sb="6" eb="9">
      <t>ホイクエン</t>
    </rPh>
    <phoneticPr fontId="28"/>
  </si>
  <si>
    <t>美園おひさま保育園</t>
    <rPh sb="0" eb="2">
      <t>ミソノ</t>
    </rPh>
    <rPh sb="6" eb="9">
      <t>ホイクエン</t>
    </rPh>
    <phoneticPr fontId="28"/>
  </si>
  <si>
    <t xml:space="preserve"> 7,439</t>
    <phoneticPr fontId="28"/>
  </si>
  <si>
    <t xml:space="preserve"> 45</t>
    <phoneticPr fontId="28"/>
  </si>
  <si>
    <t xml:space="preserve"> 2,440</t>
    <phoneticPr fontId="28"/>
  </si>
  <si>
    <t xml:space="preserve">  1,329</t>
    <phoneticPr fontId="28"/>
  </si>
  <si>
    <t xml:space="preserve">  114</t>
    <phoneticPr fontId="28"/>
  </si>
  <si>
    <t xml:space="preserve">   83</t>
    <phoneticPr fontId="28"/>
  </si>
  <si>
    <t xml:space="preserve">  90</t>
    <phoneticPr fontId="28"/>
  </si>
  <si>
    <t>1,474</t>
    <phoneticPr fontId="28"/>
  </si>
  <si>
    <t xml:space="preserve">   1,035</t>
    <phoneticPr fontId="28"/>
  </si>
  <si>
    <t xml:space="preserve">  18,013</t>
    <phoneticPr fontId="28"/>
  </si>
  <si>
    <t xml:space="preserve">  1,219</t>
    <phoneticPr fontId="28"/>
  </si>
  <si>
    <t xml:space="preserve">   185</t>
    <phoneticPr fontId="28"/>
  </si>
  <si>
    <t xml:space="preserve"> 174,740</t>
    <phoneticPr fontId="28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</si>
  <si>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8"/>
  </si>
  <si>
    <t xml:space="preserve">    130</t>
    <phoneticPr fontId="28"/>
  </si>
  <si>
    <t xml:space="preserve">  4,067</t>
    <phoneticPr fontId="28"/>
  </si>
  <si>
    <t xml:space="preserve"> 100,587</t>
    <phoneticPr fontId="28"/>
  </si>
  <si>
    <t>1,455</t>
    <phoneticPr fontId="28"/>
  </si>
  <si>
    <t>2,215</t>
    <phoneticPr fontId="28"/>
  </si>
  <si>
    <t>13,206</t>
    <phoneticPr fontId="28"/>
  </si>
  <si>
    <t>安　否　確　認　支　援　事　業</t>
    <phoneticPr fontId="28"/>
  </si>
  <si>
    <t xml:space="preserve">     そ　の　他　         の 　事   業</t>
    <rPh sb="9" eb="10">
      <t>タ</t>
    </rPh>
    <rPh sb="23" eb="24">
      <t>コト</t>
    </rPh>
    <rPh sb="27" eb="28">
      <t>ギョウ</t>
    </rPh>
    <phoneticPr fontId="28"/>
  </si>
  <si>
    <t>1,251,840</t>
    <phoneticPr fontId="28"/>
  </si>
  <si>
    <t>14,114</t>
    <phoneticPr fontId="28"/>
  </si>
  <si>
    <t>13,730</t>
    <phoneticPr fontId="28"/>
  </si>
  <si>
    <t>17,236</t>
    <phoneticPr fontId="28"/>
  </si>
  <si>
    <t>(3)　 1</t>
    <phoneticPr fontId="28"/>
  </si>
  <si>
    <t xml:space="preserve">(66,142) </t>
    <phoneticPr fontId="28"/>
  </si>
  <si>
    <t xml:space="preserve"> 75</t>
    <phoneticPr fontId="28"/>
  </si>
  <si>
    <t xml:space="preserve"> 93</t>
    <phoneticPr fontId="28"/>
  </si>
  <si>
    <t xml:space="preserve">      (注)  敬老記念品贈呈は、平成21年度までは敬老祝金支給。</t>
    <phoneticPr fontId="28"/>
  </si>
  <si>
    <t xml:space="preserve">      資料：高齢者支援課、保険年金課</t>
    <phoneticPr fontId="28"/>
  </si>
  <si>
    <t>訪問理・美容
サービス（日）</t>
    <rPh sb="12" eb="13">
      <t>ヒ</t>
    </rPh>
    <phoneticPr fontId="28"/>
  </si>
  <si>
    <t xml:space="preserve"> 86</t>
    <phoneticPr fontId="28"/>
  </si>
  <si>
    <t xml:space="preserve"> 97</t>
    <phoneticPr fontId="28"/>
  </si>
  <si>
    <t>（単位：千円）</t>
    <phoneticPr fontId="28"/>
  </si>
  <si>
    <t>1,099</t>
    <phoneticPr fontId="28"/>
  </si>
  <si>
    <t xml:space="preserve">      27</t>
    <phoneticPr fontId="28"/>
  </si>
  <si>
    <t xml:space="preserve"> 725</t>
    <phoneticPr fontId="28"/>
  </si>
  <si>
    <t xml:space="preserve"> 753</t>
    <phoneticPr fontId="28"/>
  </si>
  <si>
    <t xml:space="preserve"> 784</t>
    <phoneticPr fontId="28"/>
  </si>
  <si>
    <t xml:space="preserve"> 821</t>
    <phoneticPr fontId="28"/>
  </si>
  <si>
    <t xml:space="preserve"> 866</t>
    <phoneticPr fontId="28"/>
  </si>
  <si>
    <t xml:space="preserve"> 923</t>
    <phoneticPr fontId="28"/>
  </si>
  <si>
    <t xml:space="preserve"> 977</t>
    <phoneticPr fontId="28"/>
  </si>
  <si>
    <t xml:space="preserve">            1,553</t>
    <phoneticPr fontId="28"/>
  </si>
  <si>
    <t>補装具交付及び修理</t>
    <phoneticPr fontId="28"/>
  </si>
  <si>
    <t>障害福祉サービス等に関する相談助言、あっせん調整</t>
    <phoneticPr fontId="28"/>
  </si>
  <si>
    <t>遺　  族 　 給　  付</t>
    <phoneticPr fontId="28"/>
  </si>
  <si>
    <t xml:space="preserve"> 64団体</t>
    <phoneticPr fontId="28"/>
  </si>
  <si>
    <t>延べ　13,102人</t>
    <phoneticPr fontId="28"/>
  </si>
  <si>
    <t>(月平均実人員　102人)</t>
    <phoneticPr fontId="28"/>
  </si>
  <si>
    <t xml:space="preserve"> 5人</t>
    <phoneticPr fontId="28"/>
  </si>
  <si>
    <t xml:space="preserve">  22</t>
    <phoneticPr fontId="28"/>
  </si>
  <si>
    <t xml:space="preserve">  23</t>
    <phoneticPr fontId="28"/>
  </si>
  <si>
    <t xml:space="preserve">  24</t>
    <phoneticPr fontId="28"/>
  </si>
  <si>
    <t xml:space="preserve">  29</t>
    <phoneticPr fontId="28"/>
  </si>
  <si>
    <t>　22</t>
    <phoneticPr fontId="28"/>
  </si>
  <si>
    <t>　23</t>
    <phoneticPr fontId="28"/>
  </si>
  <si>
    <t>　24</t>
    <phoneticPr fontId="28"/>
  </si>
  <si>
    <t>　25</t>
    <phoneticPr fontId="28"/>
  </si>
  <si>
    <t>　26</t>
    <phoneticPr fontId="28"/>
  </si>
  <si>
    <t>　27</t>
    <phoneticPr fontId="28"/>
  </si>
  <si>
    <t>　28</t>
    <phoneticPr fontId="28"/>
  </si>
  <si>
    <t>　29</t>
    <phoneticPr fontId="28"/>
  </si>
  <si>
    <t xml:space="preserve">  1,409</t>
    <phoneticPr fontId="28"/>
  </si>
  <si>
    <t xml:space="preserve">   71</t>
    <phoneticPr fontId="28"/>
  </si>
  <si>
    <t xml:space="preserve">   56</t>
    <phoneticPr fontId="28"/>
  </si>
  <si>
    <t xml:space="preserve">   88</t>
    <phoneticPr fontId="28"/>
  </si>
  <si>
    <t xml:space="preserve">  252</t>
    <phoneticPr fontId="28"/>
  </si>
  <si>
    <t xml:space="preserve">  754</t>
    <phoneticPr fontId="28"/>
  </si>
  <si>
    <t xml:space="preserve"> 121</t>
    <phoneticPr fontId="28"/>
  </si>
  <si>
    <t>1,468</t>
    <phoneticPr fontId="28"/>
  </si>
  <si>
    <t xml:space="preserve">   1,093</t>
    <phoneticPr fontId="28"/>
  </si>
  <si>
    <t>18,165</t>
    <phoneticPr fontId="28"/>
  </si>
  <si>
    <t>233,513</t>
    <phoneticPr fontId="28"/>
  </si>
  <si>
    <t>1,613</t>
    <phoneticPr fontId="28"/>
  </si>
  <si>
    <t>2,459</t>
    <phoneticPr fontId="28"/>
  </si>
  <si>
    <t>12,595</t>
    <phoneticPr fontId="28"/>
  </si>
  <si>
    <t xml:space="preserve"> 46</t>
    <phoneticPr fontId="28"/>
  </si>
  <si>
    <t>15</t>
    <phoneticPr fontId="28"/>
  </si>
  <si>
    <t xml:space="preserve">  417</t>
    <phoneticPr fontId="28"/>
  </si>
  <si>
    <t xml:space="preserve">  824</t>
    <phoneticPr fontId="28"/>
  </si>
  <si>
    <t xml:space="preserve"> 1</t>
    <phoneticPr fontId="28"/>
  </si>
  <si>
    <t xml:space="preserve">  648</t>
    <phoneticPr fontId="28"/>
  </si>
  <si>
    <t>1,347,821</t>
    <phoneticPr fontId="28"/>
  </si>
  <si>
    <t>208</t>
    <phoneticPr fontId="28"/>
  </si>
  <si>
    <t>14,732</t>
    <phoneticPr fontId="28"/>
  </si>
  <si>
    <t xml:space="preserve"> 96,862</t>
    <phoneticPr fontId="28"/>
  </si>
  <si>
    <t>14,362</t>
    <phoneticPr fontId="28"/>
  </si>
  <si>
    <t>17,175</t>
    <phoneticPr fontId="28"/>
  </si>
  <si>
    <t xml:space="preserve"> 22</t>
    <phoneticPr fontId="28"/>
  </si>
  <si>
    <t xml:space="preserve"> 23</t>
    <phoneticPr fontId="28"/>
  </si>
  <si>
    <t xml:space="preserve"> 24</t>
    <phoneticPr fontId="28"/>
  </si>
  <si>
    <t xml:space="preserve"> 25</t>
    <phoneticPr fontId="28"/>
  </si>
  <si>
    <t xml:space="preserve"> 26</t>
    <phoneticPr fontId="28"/>
  </si>
  <si>
    <t xml:space="preserve"> 27</t>
    <phoneticPr fontId="28"/>
  </si>
  <si>
    <t xml:space="preserve"> 28</t>
    <phoneticPr fontId="28"/>
  </si>
  <si>
    <t xml:space="preserve"> 29</t>
    <phoneticPr fontId="28"/>
  </si>
  <si>
    <t xml:space="preserve">    22</t>
    <phoneticPr fontId="28"/>
  </si>
  <si>
    <t xml:space="preserve">    23</t>
    <phoneticPr fontId="28"/>
  </si>
  <si>
    <t xml:space="preserve">    25</t>
    <phoneticPr fontId="28"/>
  </si>
  <si>
    <t xml:space="preserve">    29</t>
    <phoneticPr fontId="28"/>
  </si>
  <si>
    <t>(3)　 0</t>
    <phoneticPr fontId="28"/>
  </si>
  <si>
    <t xml:space="preserve">―  </t>
    <phoneticPr fontId="28"/>
  </si>
  <si>
    <t xml:space="preserve">    24</t>
    <phoneticPr fontId="28"/>
  </si>
  <si>
    <t xml:space="preserve"> 6,944</t>
    <phoneticPr fontId="28"/>
  </si>
  <si>
    <t>3.7</t>
    <phoneticPr fontId="28"/>
  </si>
  <si>
    <t xml:space="preserve"> 43</t>
    <phoneticPr fontId="28"/>
  </si>
  <si>
    <t xml:space="preserve"> 2,200</t>
    <phoneticPr fontId="28"/>
  </si>
  <si>
    <t xml:space="preserve">  29</t>
    <phoneticPr fontId="28"/>
  </si>
  <si>
    <t xml:space="preserve">           ―</t>
    <phoneticPr fontId="28"/>
  </si>
  <si>
    <t>110</t>
    <phoneticPr fontId="28"/>
  </si>
  <si>
    <t xml:space="preserve">     825</t>
    <phoneticPr fontId="28"/>
  </si>
  <si>
    <t xml:space="preserve"> 資料：生活支援課</t>
    <phoneticPr fontId="28"/>
  </si>
  <si>
    <t xml:space="preserve">            1,866</t>
    <phoneticPr fontId="28"/>
  </si>
  <si>
    <t>―</t>
    <phoneticPr fontId="28"/>
  </si>
  <si>
    <t xml:space="preserve">           ―</t>
    <phoneticPr fontId="28"/>
  </si>
  <si>
    <t>139</t>
    <phoneticPr fontId="28"/>
  </si>
  <si>
    <t>15,235</t>
    <phoneticPr fontId="28"/>
  </si>
  <si>
    <t xml:space="preserve"> 82,202</t>
    <phoneticPr fontId="28"/>
  </si>
  <si>
    <t>14,891</t>
    <phoneticPr fontId="28"/>
  </si>
  <si>
    <t>18,068</t>
    <phoneticPr fontId="28"/>
  </si>
  <si>
    <t>1,246,110</t>
    <phoneticPr fontId="28"/>
  </si>
  <si>
    <t xml:space="preserve">      29</t>
    <phoneticPr fontId="28"/>
  </si>
  <si>
    <t>1,143</t>
    <phoneticPr fontId="28"/>
  </si>
  <si>
    <t xml:space="preserve"> 6,572</t>
    <phoneticPr fontId="28"/>
  </si>
  <si>
    <t>3.5</t>
    <phoneticPr fontId="28"/>
  </si>
  <si>
    <t xml:space="preserve"> 47</t>
    <phoneticPr fontId="28"/>
  </si>
  <si>
    <t xml:space="preserve"> 8,950</t>
    <phoneticPr fontId="28"/>
  </si>
  <si>
    <t xml:space="preserve">  27</t>
    <phoneticPr fontId="28"/>
  </si>
  <si>
    <t>1,160</t>
    <phoneticPr fontId="28"/>
  </si>
  <si>
    <t>14</t>
    <phoneticPr fontId="28"/>
  </si>
  <si>
    <t xml:space="preserve">                                              資料：東京都費会計決算、子育て支援課</t>
    <phoneticPr fontId="28"/>
  </si>
  <si>
    <t>118</t>
    <phoneticPr fontId="28"/>
  </si>
  <si>
    <t xml:space="preserve">       784.0</t>
    <phoneticPr fontId="28"/>
  </si>
  <si>
    <t xml:space="preserve">   1389.5</t>
    <phoneticPr fontId="28"/>
  </si>
  <si>
    <t xml:space="preserve">   1356.5</t>
    <phoneticPr fontId="28"/>
  </si>
  <si>
    <t xml:space="preserve">     766</t>
    <phoneticPr fontId="28"/>
  </si>
  <si>
    <t>総   数</t>
    <phoneticPr fontId="28"/>
  </si>
  <si>
    <t>総   数</t>
    <phoneticPr fontId="28"/>
  </si>
  <si>
    <t>７．国 民 年 金</t>
    <phoneticPr fontId="28"/>
  </si>
  <si>
    <t xml:space="preserve">被　　　  　　　保　　　  　　　険             </t>
    <phoneticPr fontId="28"/>
  </si>
  <si>
    <t>総　　数</t>
    <phoneticPr fontId="28"/>
  </si>
  <si>
    <t>特　  例</t>
    <phoneticPr fontId="28"/>
  </si>
  <si>
    <t>猶　  予</t>
    <phoneticPr fontId="28"/>
  </si>
  <si>
    <t xml:space="preserve"> 99</t>
    <phoneticPr fontId="28"/>
  </si>
  <si>
    <t xml:space="preserve"> 52</t>
    <phoneticPr fontId="28"/>
  </si>
  <si>
    <t xml:space="preserve"> 36</t>
    <phoneticPr fontId="28"/>
  </si>
  <si>
    <t xml:space="preserve"> 57</t>
    <phoneticPr fontId="28"/>
  </si>
  <si>
    <t>障 害 基 礎 年 金</t>
    <phoneticPr fontId="28"/>
  </si>
  <si>
    <t>(64)</t>
    <phoneticPr fontId="28"/>
  </si>
  <si>
    <t xml:space="preserve">(56,298) </t>
    <phoneticPr fontId="28"/>
  </si>
  <si>
    <t xml:space="preserve">(60,953) </t>
    <phoneticPr fontId="28"/>
  </si>
  <si>
    <t>(78)</t>
    <phoneticPr fontId="28"/>
  </si>
  <si>
    <t>　　者　　　  　         　　数</t>
    <phoneticPr fontId="28"/>
  </si>
  <si>
    <t xml:space="preserve">             適 　用　 状 　況</t>
    <phoneticPr fontId="28"/>
  </si>
  <si>
    <t>権　者　数　及　び　支　払　状　況</t>
    <rPh sb="0" eb="1">
      <t>ケン</t>
    </rPh>
    <rPh sb="2" eb="3">
      <t>シャ</t>
    </rPh>
    <rPh sb="4" eb="5">
      <t>スウ</t>
    </rPh>
    <rPh sb="6" eb="7">
      <t>オヨ</t>
    </rPh>
    <rPh sb="10" eb="11">
      <t>シ</t>
    </rPh>
    <rPh sb="12" eb="13">
      <t>バライ</t>
    </rPh>
    <rPh sb="14" eb="15">
      <t>ジョウ</t>
    </rPh>
    <rPh sb="16" eb="17">
      <t>キョウ</t>
    </rPh>
    <phoneticPr fontId="28"/>
  </si>
  <si>
    <t>入　院</t>
    <phoneticPr fontId="28"/>
  </si>
  <si>
    <t>入 院 外</t>
    <rPh sb="0" eb="1">
      <t>ニュウ</t>
    </rPh>
    <rPh sb="2" eb="3">
      <t>イン</t>
    </rPh>
    <rPh sb="4" eb="5">
      <t>ソト</t>
    </rPh>
    <phoneticPr fontId="28"/>
  </si>
  <si>
    <t>歯　科</t>
    <phoneticPr fontId="28"/>
  </si>
  <si>
    <t>合　計</t>
    <phoneticPr fontId="28"/>
  </si>
  <si>
    <t>歯　科</t>
    <rPh sb="0" eb="1">
      <t>ハ</t>
    </rPh>
    <rPh sb="2" eb="3">
      <t>カ</t>
    </rPh>
    <phoneticPr fontId="28"/>
  </si>
  <si>
    <t>入 院 外</t>
    <rPh sb="0" eb="1">
      <t>ニュウ</t>
    </rPh>
    <rPh sb="2" eb="3">
      <t>イン</t>
    </rPh>
    <rPh sb="4" eb="5">
      <t>ガイ</t>
    </rPh>
    <phoneticPr fontId="28"/>
  </si>
  <si>
    <t>被保険者負   担</t>
    <rPh sb="0" eb="4">
      <t>ヒホケンシャ</t>
    </rPh>
    <rPh sb="4" eb="5">
      <t>フ</t>
    </rPh>
    <rPh sb="8" eb="9">
      <t>タダシ</t>
    </rPh>
    <phoneticPr fontId="28"/>
  </si>
  <si>
    <t>市・国保
負   担</t>
    <phoneticPr fontId="28"/>
  </si>
  <si>
    <t>歯   科</t>
    <rPh sb="0" eb="1">
      <t>ハ</t>
    </rPh>
    <rPh sb="4" eb="5">
      <t>カ</t>
    </rPh>
    <phoneticPr fontId="28"/>
  </si>
  <si>
    <t>遺族基礎年金
(法第37条）</t>
    <rPh sb="8" eb="9">
      <t>ホウ</t>
    </rPh>
    <rPh sb="9" eb="10">
      <t>ダイ</t>
    </rPh>
    <rPh sb="12" eb="13">
      <t>ジョウ</t>
    </rPh>
    <phoneticPr fontId="28"/>
  </si>
  <si>
    <t>件  数</t>
    <phoneticPr fontId="28"/>
  </si>
  <si>
    <t xml:space="preserve"> </t>
    <phoneticPr fontId="28"/>
  </si>
  <si>
    <t>件　 数</t>
    <phoneticPr fontId="28"/>
  </si>
  <si>
    <t>　25</t>
    <phoneticPr fontId="28"/>
  </si>
  <si>
    <t>一人当たり医療給付費</t>
    <rPh sb="0" eb="2">
      <t>ヒトリ</t>
    </rPh>
    <rPh sb="2" eb="3">
      <t>ア</t>
    </rPh>
    <rPh sb="5" eb="7">
      <t>イリョウ</t>
    </rPh>
    <rPh sb="7" eb="9">
      <t>キュウフ</t>
    </rPh>
    <rPh sb="9" eb="10">
      <t>ヒ</t>
    </rPh>
    <phoneticPr fontId="28"/>
  </si>
  <si>
    <t>人　　　　口</t>
    <rPh sb="0" eb="1">
      <t>ヒト</t>
    </rPh>
    <rPh sb="5" eb="6">
      <t>クチ</t>
    </rPh>
    <phoneticPr fontId="28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</si>
  <si>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8"/>
  </si>
  <si>
    <t>加　入　率</t>
    <rPh sb="0" eb="1">
      <t>カ</t>
    </rPh>
    <rPh sb="2" eb="3">
      <t>ニュウ</t>
    </rPh>
    <rPh sb="4" eb="5">
      <t>リツ</t>
    </rPh>
    <phoneticPr fontId="28"/>
  </si>
  <si>
    <t>医 療 給 付 費 総 額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rPh sb="10" eb="11">
      <t>ソウ</t>
    </rPh>
    <rPh sb="12" eb="13">
      <t>ガク</t>
    </rPh>
    <phoneticPr fontId="28"/>
  </si>
  <si>
    <t>平 均 被 保 険 者 数</t>
    <rPh sb="0" eb="1">
      <t>ヘイ</t>
    </rPh>
    <rPh sb="2" eb="3">
      <t>ヒトシ</t>
    </rPh>
    <rPh sb="4" eb="5">
      <t>ヒ</t>
    </rPh>
    <rPh sb="6" eb="7">
      <t>タモツ</t>
    </rPh>
    <rPh sb="8" eb="9">
      <t>ケン</t>
    </rPh>
    <rPh sb="10" eb="11">
      <t>モノ</t>
    </rPh>
    <rPh sb="12" eb="13">
      <t>スウ</t>
    </rPh>
    <phoneticPr fontId="28"/>
  </si>
  <si>
    <t>１  件  当  た  り  日  数</t>
    <rPh sb="3" eb="4">
      <t>ケン</t>
    </rPh>
    <rPh sb="6" eb="7">
      <t>ア</t>
    </rPh>
    <rPh sb="15" eb="16">
      <t>ニチ</t>
    </rPh>
    <rPh sb="18" eb="19">
      <t>スウ</t>
    </rPh>
    <phoneticPr fontId="28"/>
  </si>
  <si>
    <t>１  件  当  た  り  費  用  額</t>
    <rPh sb="3" eb="4">
      <t>ケン</t>
    </rPh>
    <rPh sb="6" eb="7">
      <t>ア</t>
    </rPh>
    <rPh sb="15" eb="16">
      <t>ヒ</t>
    </rPh>
    <rPh sb="18" eb="19">
      <t>ヨウ</t>
    </rPh>
    <rPh sb="21" eb="22">
      <t>ガク</t>
    </rPh>
    <phoneticPr fontId="28"/>
  </si>
  <si>
    <t xml:space="preserve">      10</t>
    <phoneticPr fontId="28"/>
  </si>
  <si>
    <t xml:space="preserve">   290</t>
    <phoneticPr fontId="28"/>
  </si>
  <si>
    <t xml:space="preserve">   283</t>
    <phoneticPr fontId="28"/>
  </si>
  <si>
    <t xml:space="preserve">            2,227</t>
    <phoneticPr fontId="28"/>
  </si>
  <si>
    <t>資料：東京都費会計決算、子育て支援課</t>
    <rPh sb="0" eb="2">
      <t>シリョウ</t>
    </rPh>
    <rPh sb="3" eb="6">
      <t>トウキョウト</t>
    </rPh>
    <rPh sb="6" eb="7">
      <t>ヒ</t>
    </rPh>
    <rPh sb="7" eb="9">
      <t>カイケイ</t>
    </rPh>
    <rPh sb="9" eb="11">
      <t>ケッサン</t>
    </rPh>
    <rPh sb="12" eb="14">
      <t>コソダ</t>
    </rPh>
    <rPh sb="15" eb="17">
      <t>シエン</t>
    </rPh>
    <rPh sb="17" eb="18">
      <t>カ</t>
    </rPh>
    <phoneticPr fontId="28"/>
  </si>
  <si>
    <t>５．母子・父子・女性福祉</t>
    <rPh sb="5" eb="7">
      <t>フシ</t>
    </rPh>
    <phoneticPr fontId="28"/>
  </si>
  <si>
    <t>母 子・父 子 相 談</t>
    <rPh sb="4" eb="5">
      <t>チチ</t>
    </rPh>
    <rPh sb="6" eb="7">
      <t>シ</t>
    </rPh>
    <rPh sb="8" eb="9">
      <t>ショウ</t>
    </rPh>
    <phoneticPr fontId="28"/>
  </si>
  <si>
    <t xml:space="preserve">  861</t>
    <phoneticPr fontId="28"/>
  </si>
  <si>
    <t>1,226</t>
    <phoneticPr fontId="28"/>
  </si>
  <si>
    <t xml:space="preserve">, </t>
    <phoneticPr fontId="28"/>
  </si>
  <si>
    <t xml:space="preserve">  752</t>
    <phoneticPr fontId="28"/>
  </si>
  <si>
    <t>11</t>
    <phoneticPr fontId="28"/>
  </si>
  <si>
    <t>―</t>
    <phoneticPr fontId="28"/>
  </si>
  <si>
    <t>―</t>
    <phoneticPr fontId="28"/>
  </si>
  <si>
    <t>107</t>
    <phoneticPr fontId="28"/>
  </si>
  <si>
    <t>113</t>
    <phoneticPr fontId="28"/>
  </si>
  <si>
    <t>(82)</t>
    <phoneticPr fontId="28"/>
  </si>
  <si>
    <t xml:space="preserve">(69,293) </t>
    <phoneticPr fontId="28"/>
  </si>
  <si>
    <t>(84)</t>
    <phoneticPr fontId="28"/>
  </si>
  <si>
    <t xml:space="preserve">(71,170) </t>
    <phoneticPr fontId="28"/>
  </si>
  <si>
    <t xml:space="preserve">  1,475</t>
    <phoneticPr fontId="28"/>
  </si>
  <si>
    <t>資料：障がい者支援課</t>
  </si>
  <si>
    <t xml:space="preserve">   16</t>
    <phoneticPr fontId="28"/>
  </si>
  <si>
    <t xml:space="preserve">   45</t>
    <phoneticPr fontId="28"/>
  </si>
  <si>
    <t xml:space="preserve">  113</t>
    <phoneticPr fontId="28"/>
  </si>
  <si>
    <t xml:space="preserve"> 161</t>
    <phoneticPr fontId="28"/>
  </si>
  <si>
    <t>1,404</t>
    <phoneticPr fontId="28"/>
  </si>
  <si>
    <t xml:space="preserve">   1,076</t>
    <phoneticPr fontId="28"/>
  </si>
  <si>
    <t>19,771</t>
    <phoneticPr fontId="28"/>
  </si>
  <si>
    <t>299,470</t>
    <phoneticPr fontId="28"/>
  </si>
  <si>
    <t>1,560</t>
    <phoneticPr fontId="28"/>
  </si>
  <si>
    <t>2,100</t>
    <phoneticPr fontId="28"/>
  </si>
  <si>
    <t>12,428</t>
    <phoneticPr fontId="28"/>
  </si>
  <si>
    <t xml:space="preserve"> 資料：東京都費会計決算、生活支援課、子育て支援課</t>
    <phoneticPr fontId="28"/>
  </si>
  <si>
    <t xml:space="preserve">  967</t>
    <phoneticPr fontId="28"/>
  </si>
  <si>
    <t>第７段階</t>
  </si>
  <si>
    <t>　　　資料：子育て支援課・保育課</t>
    <rPh sb="3" eb="5">
      <t>シリョウ</t>
    </rPh>
    <rPh sb="6" eb="8">
      <t>コソダ</t>
    </rPh>
    <rPh sb="9" eb="11">
      <t>シエン</t>
    </rPh>
    <rPh sb="11" eb="12">
      <t>カ</t>
    </rPh>
    <rPh sb="13" eb="15">
      <t>ホイク</t>
    </rPh>
    <rPh sb="15" eb="16">
      <t>カ</t>
    </rPh>
    <phoneticPr fontId="28"/>
  </si>
  <si>
    <t>　 資料：保険年金課</t>
    <rPh sb="2" eb="4">
      <t>シリョウ</t>
    </rPh>
    <rPh sb="5" eb="7">
      <t>ホケン</t>
    </rPh>
    <rPh sb="7" eb="9">
      <t>ネンキン</t>
    </rPh>
    <rPh sb="9" eb="10">
      <t>カ</t>
    </rPh>
    <phoneticPr fontId="28"/>
  </si>
  <si>
    <t xml:space="preserve">                    資料：国民健康保険事業年報、保険年金課</t>
    <rPh sb="20" eb="22">
      <t>シリョウ</t>
    </rPh>
    <rPh sb="23" eb="25">
      <t>コクミン</t>
    </rPh>
    <rPh sb="25" eb="27">
      <t>ケンコウ</t>
    </rPh>
    <rPh sb="27" eb="29">
      <t>ホケン</t>
    </rPh>
    <rPh sb="29" eb="31">
      <t>ジギョウ</t>
    </rPh>
    <rPh sb="31" eb="33">
      <t>ネンポウ</t>
    </rPh>
    <rPh sb="34" eb="36">
      <t>ホケン</t>
    </rPh>
    <rPh sb="36" eb="38">
      <t>ネンキン</t>
    </rPh>
    <rPh sb="38" eb="39">
      <t>カ</t>
    </rPh>
    <phoneticPr fontId="28"/>
  </si>
  <si>
    <t xml:space="preserve">  121</t>
    <phoneticPr fontId="28"/>
  </si>
  <si>
    <t xml:space="preserve">  142</t>
    <phoneticPr fontId="28"/>
  </si>
  <si>
    <t xml:space="preserve">  152</t>
    <phoneticPr fontId="28"/>
  </si>
  <si>
    <t xml:space="preserve">  155</t>
    <phoneticPr fontId="28"/>
  </si>
  <si>
    <t>230人</t>
    <rPh sb="3" eb="4">
      <t>ニン</t>
    </rPh>
    <phoneticPr fontId="28"/>
  </si>
  <si>
    <t xml:space="preserve"> 68団体</t>
    <phoneticPr fontId="28"/>
  </si>
  <si>
    <t>延べ　12,261人</t>
    <phoneticPr fontId="28"/>
  </si>
  <si>
    <t>(月平均実人員　98人)</t>
    <phoneticPr fontId="28"/>
  </si>
  <si>
    <t xml:space="preserve"> 4人</t>
    <phoneticPr fontId="28"/>
  </si>
  <si>
    <t xml:space="preserve"> 老　齢　福　　      祉　年　金</t>
    <phoneticPr fontId="28"/>
  </si>
  <si>
    <t xml:space="preserve"> 9</t>
    <phoneticPr fontId="28"/>
  </si>
  <si>
    <t xml:space="preserve"> 7</t>
    <phoneticPr fontId="28"/>
  </si>
  <si>
    <t>特   例</t>
    <phoneticPr fontId="28"/>
  </si>
  <si>
    <t>合　計</t>
    <rPh sb="0" eb="1">
      <t>ゴウ</t>
    </rPh>
    <rPh sb="2" eb="3">
      <t>ケイ</t>
    </rPh>
    <phoneticPr fontId="28"/>
  </si>
  <si>
    <t>サービス等諸費</t>
    <phoneticPr fontId="28"/>
  </si>
  <si>
    <t xml:space="preserve">  983</t>
    <phoneticPr fontId="28"/>
  </si>
  <si>
    <t>1,179</t>
    <phoneticPr fontId="28"/>
  </si>
  <si>
    <t xml:space="preserve">  373</t>
    <phoneticPr fontId="28"/>
  </si>
  <si>
    <t xml:space="preserve">  378</t>
    <phoneticPr fontId="28"/>
  </si>
  <si>
    <t xml:space="preserve">  381</t>
    <phoneticPr fontId="28"/>
  </si>
  <si>
    <t xml:space="preserve">  419</t>
    <phoneticPr fontId="28"/>
  </si>
  <si>
    <t xml:space="preserve">  543</t>
    <phoneticPr fontId="28"/>
  </si>
  <si>
    <t xml:space="preserve">  677</t>
    <phoneticPr fontId="28"/>
  </si>
  <si>
    <t xml:space="preserve">  926</t>
    <phoneticPr fontId="28"/>
  </si>
  <si>
    <t>1,048</t>
    <phoneticPr fontId="28"/>
  </si>
  <si>
    <t xml:space="preserve">  344</t>
    <phoneticPr fontId="28"/>
  </si>
  <si>
    <t xml:space="preserve">  345</t>
    <phoneticPr fontId="28"/>
  </si>
  <si>
    <t xml:space="preserve">  358</t>
    <phoneticPr fontId="28"/>
  </si>
  <si>
    <t xml:space="preserve">  394</t>
    <phoneticPr fontId="28"/>
  </si>
  <si>
    <t xml:space="preserve">  492</t>
    <phoneticPr fontId="28"/>
  </si>
  <si>
    <t xml:space="preserve">  620</t>
    <phoneticPr fontId="28"/>
  </si>
  <si>
    <t xml:space="preserve">  744</t>
    <phoneticPr fontId="28"/>
  </si>
  <si>
    <t xml:space="preserve">  940</t>
    <phoneticPr fontId="28"/>
  </si>
  <si>
    <t>－</t>
    <phoneticPr fontId="28"/>
  </si>
  <si>
    <t>　　　　－</t>
    <phoneticPr fontId="28"/>
  </si>
  <si>
    <t>認知症高齢者
見守りサービス（利用人数）</t>
    <rPh sb="0" eb="2">
      <t>ニンチ</t>
    </rPh>
    <rPh sb="2" eb="3">
      <t>ショウ</t>
    </rPh>
    <rPh sb="3" eb="6">
      <t>コウレイシャ</t>
    </rPh>
    <rPh sb="7" eb="9">
      <t>ミマモ</t>
    </rPh>
    <rPh sb="15" eb="17">
      <t>リヨウ</t>
    </rPh>
    <rPh sb="17" eb="19">
      <t>ニンズウ</t>
    </rPh>
    <phoneticPr fontId="28"/>
  </si>
  <si>
    <t xml:space="preserve">  774</t>
    <phoneticPr fontId="28"/>
  </si>
  <si>
    <t xml:space="preserve">    資料：高齢者支援課</t>
    <phoneticPr fontId="28"/>
  </si>
  <si>
    <t xml:space="preserve">          介護予防・日常生活支援総合事業へ順次移行した。</t>
    <phoneticPr fontId="28"/>
  </si>
  <si>
    <t xml:space="preserve">　　(注） ホームヘルプサービス（滞在）は、平成28年度に </t>
    <rPh sb="3" eb="4">
      <t>チュウ</t>
    </rPh>
    <rPh sb="17" eb="19">
      <t>タイザイ</t>
    </rPh>
    <rPh sb="22" eb="24">
      <t>ヘイセイ</t>
    </rPh>
    <rPh sb="26" eb="27">
      <t>ネン</t>
    </rPh>
    <rPh sb="27" eb="28">
      <t>ド</t>
    </rPh>
    <phoneticPr fontId="28"/>
  </si>
  <si>
    <t>資料：東京都後期高齢者医療広域連合事業概要、保険年金課</t>
    <rPh sb="0" eb="2">
      <t>シリョウ</t>
    </rPh>
    <rPh sb="3" eb="6">
      <t>トウキョウト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rPh sb="17" eb="19">
      <t>ジギョウ</t>
    </rPh>
    <rPh sb="19" eb="21">
      <t>ガイヨウ</t>
    </rPh>
    <rPh sb="22" eb="24">
      <t>ホケン</t>
    </rPh>
    <rPh sb="24" eb="26">
      <t>ネンキン</t>
    </rPh>
    <rPh sb="26" eb="27">
      <t>カ</t>
    </rPh>
    <phoneticPr fontId="28"/>
  </si>
  <si>
    <t xml:space="preserve">  992</t>
    <phoneticPr fontId="28"/>
  </si>
  <si>
    <t xml:space="preserve">  701</t>
    <phoneticPr fontId="28"/>
  </si>
  <si>
    <t xml:space="preserve">  681</t>
    <phoneticPr fontId="28"/>
  </si>
  <si>
    <t xml:space="preserve">  864</t>
    <phoneticPr fontId="28"/>
  </si>
  <si>
    <t xml:space="preserve">  991</t>
    <phoneticPr fontId="28"/>
  </si>
  <si>
    <t xml:space="preserve">  725</t>
    <phoneticPr fontId="28"/>
  </si>
  <si>
    <t xml:space="preserve"> 2</t>
    <phoneticPr fontId="28"/>
  </si>
  <si>
    <t xml:space="preserve"> 6</t>
    <phoneticPr fontId="28"/>
  </si>
  <si>
    <t xml:space="preserve"> 5</t>
    <phoneticPr fontId="28"/>
  </si>
  <si>
    <t>1,620</t>
    <phoneticPr fontId="28"/>
  </si>
  <si>
    <t xml:space="preserve">  842</t>
    <phoneticPr fontId="28"/>
  </si>
  <si>
    <t xml:space="preserve">  458</t>
    <phoneticPr fontId="28"/>
  </si>
  <si>
    <t xml:space="preserve">  490</t>
    <phoneticPr fontId="28"/>
  </si>
  <si>
    <t xml:space="preserve">  532</t>
    <phoneticPr fontId="28"/>
  </si>
  <si>
    <t xml:space="preserve">  652</t>
    <phoneticPr fontId="28"/>
  </si>
  <si>
    <t xml:space="preserve">  636</t>
    <phoneticPr fontId="28"/>
  </si>
  <si>
    <t xml:space="preserve">  287</t>
    <phoneticPr fontId="28"/>
  </si>
  <si>
    <t xml:space="preserve">  718</t>
    <phoneticPr fontId="28"/>
  </si>
  <si>
    <t>　</t>
    <phoneticPr fontId="28"/>
  </si>
  <si>
    <t>推  定  強  制
被 保 険 者 数</t>
    <rPh sb="0" eb="1">
      <t>スイ</t>
    </rPh>
    <rPh sb="3" eb="4">
      <t>サダム</t>
    </rPh>
    <rPh sb="6" eb="7">
      <t>キョウ</t>
    </rPh>
    <rPh sb="9" eb="10">
      <t>セイ</t>
    </rPh>
    <rPh sb="11" eb="12">
      <t>ヒ</t>
    </rPh>
    <rPh sb="13" eb="14">
      <t>タモツ</t>
    </rPh>
    <rPh sb="15" eb="16">
      <t>ケン</t>
    </rPh>
    <rPh sb="17" eb="18">
      <t>モノ</t>
    </rPh>
    <rPh sb="19" eb="20">
      <t>スウ</t>
    </rPh>
    <phoneticPr fontId="28"/>
  </si>
  <si>
    <t>平成21年</t>
    <phoneticPr fontId="28"/>
  </si>
  <si>
    <t xml:space="preserve">  30</t>
    <phoneticPr fontId="28"/>
  </si>
  <si>
    <t xml:space="preserve">  平成21年</t>
    <phoneticPr fontId="28"/>
  </si>
  <si>
    <t xml:space="preserve">      28</t>
    <phoneticPr fontId="28"/>
  </si>
  <si>
    <t xml:space="preserve">      30</t>
    <phoneticPr fontId="28"/>
  </si>
  <si>
    <t>平成26年</t>
    <phoneticPr fontId="28"/>
  </si>
  <si>
    <t>平成23年</t>
    <phoneticPr fontId="28"/>
  </si>
  <si>
    <t xml:space="preserve">  25</t>
    <phoneticPr fontId="28"/>
  </si>
  <si>
    <t xml:space="preserve">  26</t>
    <phoneticPr fontId="28"/>
  </si>
  <si>
    <t xml:space="preserve">  27</t>
    <phoneticPr fontId="28"/>
  </si>
  <si>
    <t xml:space="preserve">  28</t>
    <phoneticPr fontId="28"/>
  </si>
  <si>
    <t xml:space="preserve">  29</t>
    <phoneticPr fontId="28"/>
  </si>
  <si>
    <t xml:space="preserve">  30</t>
    <phoneticPr fontId="28"/>
  </si>
  <si>
    <t xml:space="preserve">  31</t>
    <phoneticPr fontId="28"/>
  </si>
  <si>
    <t>平成28年度</t>
    <phoneticPr fontId="28"/>
  </si>
  <si>
    <t>　30</t>
    <phoneticPr fontId="28"/>
  </si>
  <si>
    <t>平成21年</t>
    <phoneticPr fontId="28"/>
  </si>
  <si>
    <t xml:space="preserve">  25</t>
    <phoneticPr fontId="28"/>
  </si>
  <si>
    <t xml:space="preserve"> 30</t>
    <phoneticPr fontId="28"/>
  </si>
  <si>
    <t xml:space="preserve">   平成21年</t>
    <phoneticPr fontId="28"/>
  </si>
  <si>
    <t xml:space="preserve">    26</t>
    <phoneticPr fontId="28"/>
  </si>
  <si>
    <t xml:space="preserve">    28</t>
    <phoneticPr fontId="28"/>
  </si>
  <si>
    <t xml:space="preserve">    30</t>
    <phoneticPr fontId="28"/>
  </si>
  <si>
    <t xml:space="preserve">  24</t>
    <phoneticPr fontId="28"/>
  </si>
  <si>
    <t>平成26年</t>
    <phoneticPr fontId="28"/>
  </si>
  <si>
    <t>平成26年度</t>
    <rPh sb="0" eb="2">
      <t>ヘイセイ</t>
    </rPh>
    <rPh sb="4" eb="6">
      <t>ネンド</t>
    </rPh>
    <phoneticPr fontId="28"/>
  </si>
  <si>
    <t xml:space="preserve">  842</t>
    <phoneticPr fontId="28"/>
  </si>
  <si>
    <t xml:space="preserve"> 59</t>
    <phoneticPr fontId="28"/>
  </si>
  <si>
    <t xml:space="preserve">  681</t>
    <phoneticPr fontId="28"/>
  </si>
  <si>
    <t xml:space="preserve">  589</t>
    <phoneticPr fontId="28"/>
  </si>
  <si>
    <t xml:space="preserve">  363</t>
    <phoneticPr fontId="28"/>
  </si>
  <si>
    <t>170</t>
    <phoneticPr fontId="28"/>
  </si>
  <si>
    <t xml:space="preserve">     650</t>
    <phoneticPr fontId="28"/>
  </si>
  <si>
    <t xml:space="preserve">  104</t>
    <phoneticPr fontId="28"/>
  </si>
  <si>
    <t xml:space="preserve"> 81</t>
    <phoneticPr fontId="28"/>
  </si>
  <si>
    <t xml:space="preserve">   279</t>
    <phoneticPr fontId="28"/>
  </si>
  <si>
    <t xml:space="preserve">            2,366</t>
    <phoneticPr fontId="28"/>
  </si>
  <si>
    <t>1,185</t>
    <phoneticPr fontId="28"/>
  </si>
  <si>
    <t>1,181</t>
    <phoneticPr fontId="28"/>
  </si>
  <si>
    <t>このはな保育園</t>
    <phoneticPr fontId="28"/>
  </si>
  <si>
    <t>しあわせの森</t>
    <rPh sb="5" eb="6">
      <t>モリ</t>
    </rPh>
    <phoneticPr fontId="28"/>
  </si>
  <si>
    <t>令和元年５月１日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28"/>
  </si>
  <si>
    <t>327人</t>
    <rPh sb="3" eb="4">
      <t>ニン</t>
    </rPh>
    <phoneticPr fontId="28"/>
  </si>
  <si>
    <t xml:space="preserve"> 70団体</t>
    <phoneticPr fontId="28"/>
  </si>
  <si>
    <t>延べ　12,358人</t>
    <phoneticPr fontId="28"/>
  </si>
  <si>
    <t xml:space="preserve"> 70</t>
    <phoneticPr fontId="28"/>
  </si>
  <si>
    <t>15,580</t>
    <phoneticPr fontId="28"/>
  </si>
  <si>
    <t xml:space="preserve"> 94,545</t>
    <phoneticPr fontId="28"/>
  </si>
  <si>
    <t>15,212</t>
    <phoneticPr fontId="28"/>
  </si>
  <si>
    <t>18,088</t>
    <phoneticPr fontId="28"/>
  </si>
  <si>
    <t>104</t>
    <phoneticPr fontId="28"/>
  </si>
  <si>
    <t>(1)　 0</t>
    <phoneticPr fontId="28"/>
  </si>
  <si>
    <t>(86)</t>
    <phoneticPr fontId="28"/>
  </si>
  <si>
    <t xml:space="preserve">(72,699) </t>
    <phoneticPr fontId="28"/>
  </si>
  <si>
    <t>平成26年</t>
    <phoneticPr fontId="28"/>
  </si>
  <si>
    <t xml:space="preserve">  1,550</t>
    <phoneticPr fontId="28"/>
  </si>
  <si>
    <t>平成21年</t>
    <phoneticPr fontId="28"/>
  </si>
  <si>
    <t>　30</t>
    <phoneticPr fontId="28"/>
  </si>
  <si>
    <t>平成26年</t>
    <phoneticPr fontId="28"/>
  </si>
  <si>
    <t xml:space="preserve">   34</t>
    <phoneticPr fontId="28"/>
  </si>
  <si>
    <t xml:space="preserve">   30</t>
    <phoneticPr fontId="28"/>
  </si>
  <si>
    <t xml:space="preserve">  148</t>
    <phoneticPr fontId="28"/>
  </si>
  <si>
    <t>平成26年</t>
    <phoneticPr fontId="28"/>
  </si>
  <si>
    <t xml:space="preserve">   94</t>
    <phoneticPr fontId="28"/>
  </si>
  <si>
    <t xml:space="preserve">  660</t>
    <phoneticPr fontId="28"/>
  </si>
  <si>
    <t xml:space="preserve"> 163</t>
    <phoneticPr fontId="28"/>
  </si>
  <si>
    <t>1,450</t>
    <phoneticPr fontId="28"/>
  </si>
  <si>
    <t xml:space="preserve">   1,167</t>
    <phoneticPr fontId="28"/>
  </si>
  <si>
    <t>21,706</t>
    <phoneticPr fontId="28"/>
  </si>
  <si>
    <t>337,816</t>
    <phoneticPr fontId="28"/>
  </si>
  <si>
    <t>1,616</t>
    <phoneticPr fontId="28"/>
  </si>
  <si>
    <t>1,535</t>
    <phoneticPr fontId="28"/>
  </si>
  <si>
    <t>10,814</t>
    <phoneticPr fontId="28"/>
  </si>
  <si>
    <t>1,193</t>
    <phoneticPr fontId="28"/>
  </si>
  <si>
    <t xml:space="preserve"> 6,066</t>
    <phoneticPr fontId="28"/>
  </si>
  <si>
    <t>3.2</t>
    <phoneticPr fontId="28"/>
  </si>
  <si>
    <t xml:space="preserve"> </t>
    <phoneticPr fontId="28"/>
  </si>
  <si>
    <t xml:space="preserve"> 40</t>
    <phoneticPr fontId="28"/>
  </si>
  <si>
    <t xml:space="preserve"> 2,500</t>
    <phoneticPr fontId="28"/>
  </si>
  <si>
    <t xml:space="preserve">         資料：保育課</t>
    <phoneticPr fontId="28"/>
  </si>
  <si>
    <t>有 料 道 路
通 行 料 金
割 引 件 数</t>
    <rPh sb="20" eb="21">
      <t>ケン</t>
    </rPh>
    <rPh sb="22" eb="23">
      <t>スウ</t>
    </rPh>
    <phoneticPr fontId="28"/>
  </si>
  <si>
    <t>1,249,466</t>
    <phoneticPr fontId="28"/>
  </si>
  <si>
    <t>令和２年</t>
    <rPh sb="0" eb="1">
      <t>レイ</t>
    </rPh>
    <rPh sb="1" eb="2">
      <t>ワ</t>
    </rPh>
    <phoneticPr fontId="28"/>
  </si>
  <si>
    <t xml:space="preserve">  1,018</t>
    <phoneticPr fontId="28"/>
  </si>
  <si>
    <t>（単位：千円）</t>
    <phoneticPr fontId="28"/>
  </si>
  <si>
    <t>就労自立給 付 金</t>
    <phoneticPr fontId="28"/>
  </si>
  <si>
    <t>進学準備
給 付 金</t>
    <rPh sb="0" eb="2">
      <t>シンガク</t>
    </rPh>
    <rPh sb="2" eb="4">
      <t>ジュンビ</t>
    </rPh>
    <rPh sb="5" eb="6">
      <t>キュウ</t>
    </rPh>
    <rPh sb="7" eb="8">
      <t>ヅケ</t>
    </rPh>
    <rPh sb="9" eb="10">
      <t>キン</t>
    </rPh>
    <phoneticPr fontId="28"/>
  </si>
  <si>
    <t xml:space="preserve">  896</t>
    <phoneticPr fontId="28"/>
  </si>
  <si>
    <t xml:space="preserve">       資料：障がい者支援課</t>
    <phoneticPr fontId="28"/>
  </si>
  <si>
    <t xml:space="preserve">      介　　　　　　　　　護　　　　　　　　　給　　　　　　　　　付</t>
    <rPh sb="26" eb="27">
      <t>キュウ</t>
    </rPh>
    <rPh sb="36" eb="37">
      <t>フ</t>
    </rPh>
    <phoneticPr fontId="28"/>
  </si>
  <si>
    <t xml:space="preserve">　　 等     </t>
    <rPh sb="3" eb="4">
      <t>トウ</t>
    </rPh>
    <phoneticPr fontId="28"/>
  </si>
  <si>
    <t>　　　　　　　　　　　　　訓　　　　　　　　　　練　　　　　　　　　　等　　　　　　　　　　　　　　　　給　　　　　　　　　付</t>
    <rPh sb="13" eb="14">
      <t>クン</t>
    </rPh>
    <rPh sb="24" eb="25">
      <t>ネリ</t>
    </rPh>
    <rPh sb="52" eb="53">
      <t>キュウ</t>
    </rPh>
    <rPh sb="62" eb="63">
      <t>フ</t>
    </rPh>
    <phoneticPr fontId="28"/>
  </si>
  <si>
    <t xml:space="preserve">       （注） 被保護世帯、生活扶助、住宅扶助、教育扶助、介護扶助、医療扶助</t>
    <phoneticPr fontId="28"/>
  </si>
  <si>
    <t xml:space="preserve">              （推計）による千分比である。就労自立給付金は平成26年７月１日創設。</t>
    <rPh sb="28" eb="30">
      <t>シュウロウ</t>
    </rPh>
    <rPh sb="30" eb="32">
      <t>ジリツ</t>
    </rPh>
    <rPh sb="32" eb="35">
      <t>キュウフキン</t>
    </rPh>
    <rPh sb="36" eb="38">
      <t>ヘイセイ</t>
    </rPh>
    <rPh sb="40" eb="41">
      <t>ネン</t>
    </rPh>
    <rPh sb="42" eb="43">
      <t>ガツ</t>
    </rPh>
    <rPh sb="44" eb="45">
      <t>ニチ</t>
    </rPh>
    <rPh sb="45" eb="47">
      <t>ソウセツ</t>
    </rPh>
    <phoneticPr fontId="28"/>
  </si>
  <si>
    <t xml:space="preserve">              の各数字は１か月平均、その他は実数である。保護率は東京都の人口</t>
    <rPh sb="44" eb="45">
      <t>クチ</t>
    </rPh>
    <phoneticPr fontId="28"/>
  </si>
  <si>
    <t>（注） 生活扶助費に保護施設入所生活費を含む。</t>
    <phoneticPr fontId="28"/>
  </si>
  <si>
    <t>　　　 就労自立給付金は平成26年７月１日創設。</t>
    <phoneticPr fontId="28"/>
  </si>
  <si>
    <t>　　　 進学準備給付金は平成30年６月８日創設。</t>
    <rPh sb="4" eb="6">
      <t>シンガク</t>
    </rPh>
    <rPh sb="6" eb="8">
      <t>ジュンビ</t>
    </rPh>
    <rPh sb="8" eb="11">
      <t>キュウフキン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ソウセツ</t>
    </rPh>
    <phoneticPr fontId="28"/>
  </si>
  <si>
    <t xml:space="preserve">       （注） 申請件数に職権開始件数を含む保護</t>
    <phoneticPr fontId="28"/>
  </si>
  <si>
    <t xml:space="preserve">              の開始及び廃止の人員に被保護世帯</t>
    <phoneticPr fontId="28"/>
  </si>
  <si>
    <t xml:space="preserve">              内の人員増減は含まない。        </t>
    <phoneticPr fontId="28"/>
  </si>
  <si>
    <t xml:space="preserve">        資料：生活支援課                      </t>
    <phoneticPr fontId="28"/>
  </si>
  <si>
    <t xml:space="preserve">     （注） 各人員欄、各児童数欄については延人員÷12か月の数字である。</t>
    <phoneticPr fontId="28"/>
  </si>
  <si>
    <t xml:space="preserve">            平成21年度の保育室等（　）は４月時点での認証保育所の内訳である。</t>
    <phoneticPr fontId="28"/>
  </si>
  <si>
    <t xml:space="preserve">            平成22年以降は認証保育所のみ。</t>
    <phoneticPr fontId="28"/>
  </si>
  <si>
    <t xml:space="preserve">                           停止は含まない。</t>
    <phoneticPr fontId="28"/>
  </si>
  <si>
    <t xml:space="preserve">                    （注） 数値は１か月平均。</t>
    <phoneticPr fontId="28"/>
  </si>
  <si>
    <t xml:space="preserve">         （注） 定員、在籍人員は延定員÷12か月、在籍延人員÷12か月の数字である。</t>
    <phoneticPr fontId="28"/>
  </si>
  <si>
    <t xml:space="preserve">    資料 ： 保育課　 </t>
    <phoneticPr fontId="28"/>
  </si>
  <si>
    <t>（注） なお、精神障がい者保健福祉手帳は、有効期限（２年）が</t>
    <phoneticPr fontId="28"/>
  </si>
  <si>
    <t>（注） 入院助産施設、母子生活支援施設については都費分を含む。</t>
    <phoneticPr fontId="28"/>
  </si>
  <si>
    <t xml:space="preserve">       父子福祉資金、父子相談は平成26年度開始。</t>
    <rPh sb="14" eb="16">
      <t>フシ</t>
    </rPh>
    <rPh sb="16" eb="18">
      <t>ソウダン</t>
    </rPh>
    <phoneticPr fontId="28"/>
  </si>
  <si>
    <t>　（注） 人口は、各年度とも３月31日現在</t>
    <rPh sb="2" eb="3">
      <t>チュウ</t>
    </rPh>
    <rPh sb="5" eb="7">
      <t>ジンコウ</t>
    </rPh>
    <rPh sb="9" eb="10">
      <t>カク</t>
    </rPh>
    <rPh sb="10" eb="12">
      <t>ネンド</t>
    </rPh>
    <rPh sb="15" eb="16">
      <t>ガツ</t>
    </rPh>
    <rPh sb="18" eb="19">
      <t>ニチ</t>
    </rPh>
    <rPh sb="19" eb="21">
      <t>ゲンザイ</t>
    </rPh>
    <phoneticPr fontId="28"/>
  </si>
  <si>
    <t xml:space="preserve"> （注） 調剤、食事療養費・訪問看護は含まず。</t>
    <rPh sb="2" eb="3">
      <t>チュウ</t>
    </rPh>
    <rPh sb="5" eb="7">
      <t>チョウザイ</t>
    </rPh>
    <rPh sb="8" eb="10">
      <t>ショクジ</t>
    </rPh>
    <rPh sb="10" eb="13">
      <t>リョウヨウヒ</t>
    </rPh>
    <rPh sb="14" eb="16">
      <t>ホウモン</t>
    </rPh>
    <rPh sb="16" eb="18">
      <t>カンゴ</t>
    </rPh>
    <rPh sb="19" eb="20">
      <t>フク</t>
    </rPh>
    <phoneticPr fontId="28"/>
  </si>
  <si>
    <t xml:space="preserve">  資料：国民健康保険事業年報、保険年金課</t>
    <rPh sb="2" eb="4">
      <t>シリョウ</t>
    </rPh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ネンポウ</t>
    </rPh>
    <rPh sb="16" eb="18">
      <t>ホケン</t>
    </rPh>
    <rPh sb="18" eb="20">
      <t>ネンキン</t>
    </rPh>
    <rPh sb="20" eb="21">
      <t>カ</t>
    </rPh>
    <phoneticPr fontId="28"/>
  </si>
  <si>
    <t xml:space="preserve">  （注） 平成24年度まで人口は住民基本台帳人口に外国人登録者数を加えたもの。 </t>
    <rPh sb="6" eb="8">
      <t>ヘイセイ</t>
    </rPh>
    <rPh sb="10" eb="12">
      <t>ネンド</t>
    </rPh>
    <phoneticPr fontId="28"/>
  </si>
  <si>
    <t xml:space="preserve">         法改正により平成25年度以降の住民基本台帳人口には外国人が含まれる。  </t>
    <rPh sb="9" eb="12">
      <t>ホウカイセイ</t>
    </rPh>
    <rPh sb="15" eb="17">
      <t>ヘイセイ</t>
    </rPh>
    <rPh sb="19" eb="21">
      <t>ネンド</t>
    </rPh>
    <rPh sb="21" eb="23">
      <t>イコウ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rPh sb="38" eb="39">
      <t>フク</t>
    </rPh>
    <phoneticPr fontId="28"/>
  </si>
  <si>
    <t xml:space="preserve">   資料：市民課</t>
    <rPh sb="6" eb="9">
      <t>シミンカ</t>
    </rPh>
    <phoneticPr fontId="28"/>
  </si>
  <si>
    <t xml:space="preserve">      103．生 活 保 護 の 概 況</t>
    <phoneticPr fontId="28"/>
  </si>
  <si>
    <t xml:space="preserve">104．生　活　保　護　費      </t>
    <phoneticPr fontId="28"/>
  </si>
  <si>
    <t xml:space="preserve">        105．生 活 保 護 世 帯 の 状 況</t>
    <phoneticPr fontId="28"/>
  </si>
  <si>
    <t>　　106. 生活保護の申請・開始・廃止数</t>
    <rPh sb="7" eb="9">
      <t>セイカツ</t>
    </rPh>
    <rPh sb="9" eb="11">
      <t>ホゴ</t>
    </rPh>
    <rPh sb="12" eb="14">
      <t>シンセイ</t>
    </rPh>
    <rPh sb="15" eb="17">
      <t>カイシ</t>
    </rPh>
    <rPh sb="18" eb="20">
      <t>ハイシ</t>
    </rPh>
    <rPh sb="20" eb="21">
      <t>スウ</t>
    </rPh>
    <phoneticPr fontId="28"/>
  </si>
  <si>
    <t xml:space="preserve">107．世帯区分別世帯類      </t>
    <phoneticPr fontId="28"/>
  </si>
  <si>
    <t xml:space="preserve">                                    108．児　童　福　祉      </t>
    <phoneticPr fontId="28"/>
  </si>
  <si>
    <t>　　　　　109．保　育　園　の　状　況</t>
    <phoneticPr fontId="28"/>
  </si>
  <si>
    <t>　　　110．保 育 園 別 在 籍 園 児 数</t>
    <phoneticPr fontId="28"/>
  </si>
  <si>
    <t>　　　　111．学 童 ク ラ ブ 施 設 数 推 移</t>
    <phoneticPr fontId="28"/>
  </si>
  <si>
    <t>112．高　齢　者　福　祉　　　</t>
    <phoneticPr fontId="28"/>
  </si>
  <si>
    <t>113．介　護　予　防　推　進　　　</t>
    <phoneticPr fontId="28"/>
  </si>
  <si>
    <t>114．年 齢 階 層 別 老 年 人 口</t>
    <phoneticPr fontId="28"/>
  </si>
  <si>
    <t>115．高 齢 者 福 祉 相 談</t>
    <phoneticPr fontId="28"/>
  </si>
  <si>
    <t>116．(公・社)小平市シルバー人材センター</t>
    <phoneticPr fontId="28"/>
  </si>
  <si>
    <t>117．(福)小 平 市 社 会 福 祉 協 議 会</t>
    <phoneticPr fontId="28"/>
  </si>
  <si>
    <t>118．心 身 障 が い 者 福 祉　　　</t>
    <phoneticPr fontId="28"/>
  </si>
  <si>
    <t xml:space="preserve">      119．知的障がい者「愛の手帳」交付状況</t>
    <phoneticPr fontId="28"/>
  </si>
  <si>
    <t xml:space="preserve">      120．知 的 障 が い 者 相 談 状 況</t>
    <phoneticPr fontId="28"/>
  </si>
  <si>
    <t>121．身 体 障 が い 者 相 談 状 況</t>
    <phoneticPr fontId="28"/>
  </si>
  <si>
    <t>122．身 体 障 が い 者 福 祉 事 業 実 施 状 況</t>
    <phoneticPr fontId="28"/>
  </si>
  <si>
    <t>123．自　立　支　援　　　</t>
    <phoneticPr fontId="28"/>
  </si>
  <si>
    <t>124．精 神 保 健 福 祉 相 談</t>
    <phoneticPr fontId="28"/>
  </si>
  <si>
    <t>127．母子・父子福祉事業実施状況</t>
    <rPh sb="7" eb="9">
      <t>フシ</t>
    </rPh>
    <phoneticPr fontId="28"/>
  </si>
  <si>
    <t>128．女性福祉事業実施状況</t>
    <phoneticPr fontId="28"/>
  </si>
  <si>
    <t>129．国　民　健　康　　　</t>
    <phoneticPr fontId="28"/>
  </si>
  <si>
    <t>130．国　民　健　康　　　</t>
    <phoneticPr fontId="28"/>
  </si>
  <si>
    <t xml:space="preserve">     131．国民健康保険療養の給付諸率（診療費）　</t>
    <phoneticPr fontId="28"/>
  </si>
  <si>
    <t>132. 後期高齢者医療被保険者数及び加入率</t>
    <rPh sb="5" eb="7">
      <t>コウキ</t>
    </rPh>
    <rPh sb="7" eb="10">
      <t>コウレイシャ</t>
    </rPh>
    <rPh sb="10" eb="12">
      <t>イリョウ</t>
    </rPh>
    <rPh sb="12" eb="13">
      <t>ヒ</t>
    </rPh>
    <rPh sb="13" eb="14">
      <t>タモツ</t>
    </rPh>
    <rPh sb="14" eb="15">
      <t>ケン</t>
    </rPh>
    <rPh sb="15" eb="16">
      <t>モノ</t>
    </rPh>
    <rPh sb="16" eb="17">
      <t>スウ</t>
    </rPh>
    <rPh sb="17" eb="18">
      <t>オヨ</t>
    </rPh>
    <rPh sb="19" eb="20">
      <t>カ</t>
    </rPh>
    <rPh sb="20" eb="21">
      <t>ニュウ</t>
    </rPh>
    <rPh sb="21" eb="22">
      <t>リツ</t>
    </rPh>
    <phoneticPr fontId="28"/>
  </si>
  <si>
    <t>133. 後期高齢者医療保険給付状況</t>
    <rPh sb="5" eb="6">
      <t>ノチ</t>
    </rPh>
    <rPh sb="6" eb="7">
      <t>キ</t>
    </rPh>
    <rPh sb="7" eb="8">
      <t>タカ</t>
    </rPh>
    <rPh sb="8" eb="9">
      <t>ヨワイ</t>
    </rPh>
    <rPh sb="9" eb="10">
      <t>モノ</t>
    </rPh>
    <rPh sb="10" eb="11">
      <t>イ</t>
    </rPh>
    <rPh sb="11" eb="12">
      <t>リョウ</t>
    </rPh>
    <rPh sb="12" eb="13">
      <t>タモツ</t>
    </rPh>
    <rPh sb="13" eb="14">
      <t>ケン</t>
    </rPh>
    <rPh sb="14" eb="15">
      <t>キュウ</t>
    </rPh>
    <rPh sb="15" eb="16">
      <t>ヅケ</t>
    </rPh>
    <rPh sb="16" eb="17">
      <t>ジョウ</t>
    </rPh>
    <rPh sb="17" eb="18">
      <t>キョウ</t>
    </rPh>
    <phoneticPr fontId="28"/>
  </si>
  <si>
    <t xml:space="preserve">              134．国　 民 　年　 金　　　</t>
    <phoneticPr fontId="28"/>
  </si>
  <si>
    <t xml:space="preserve">　　　　　　　　　　135．老 齢 福 祉 年 金 等 受 給      </t>
    <phoneticPr fontId="28"/>
  </si>
  <si>
    <t xml:space="preserve">136．基 礎 年 金 等 受 給 権 者 数    </t>
    <phoneticPr fontId="28"/>
  </si>
  <si>
    <t>137．未 支 給 老 齢 福 祉 年 金 支 給 状 況</t>
    <phoneticPr fontId="28"/>
  </si>
  <si>
    <t>138．交 通 災 害 共 済 事 業</t>
    <phoneticPr fontId="28"/>
  </si>
  <si>
    <t>139．要介護（要支援）認定者数</t>
    <phoneticPr fontId="28"/>
  </si>
  <si>
    <t>140．保 険 給 付 費 執 行 状 況</t>
    <phoneticPr fontId="28"/>
  </si>
  <si>
    <t>141．介護保険料所得段階別被保険者数（当初賦課）</t>
    <phoneticPr fontId="28"/>
  </si>
  <si>
    <t xml:space="preserve">  （注） 定員、在籍人員は延定員÷12か月、在籍延人員÷12か月の数字である。</t>
    <phoneticPr fontId="28"/>
  </si>
  <si>
    <t xml:space="preserve">  （注） 職員数は再任用を含む。乳児は０～２歳、幼児は３～５歳。保育定員(　)は分園の内書である。</t>
    <phoneticPr fontId="28"/>
  </si>
  <si>
    <t xml:space="preserve">    資料 ： 保育課</t>
    <phoneticPr fontId="28"/>
  </si>
  <si>
    <t>125．精神障がい者「精神障害者保健福祉手帳」交付状況</t>
    <rPh sb="14" eb="15">
      <t>ガイ</t>
    </rPh>
    <phoneticPr fontId="28"/>
  </si>
  <si>
    <t>126．身 体 障 害 者 手 帳 交 付 数</t>
    <rPh sb="10" eb="11">
      <t>ガイ</t>
    </rPh>
    <phoneticPr fontId="28"/>
  </si>
  <si>
    <t>　　　 あるため、各年度の交付件数となっている。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</si>
</sst>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"/>
    <numFmt numFmtId="178" formatCode="#,##0_ "/>
    <numFmt numFmtId="179" formatCode="0_);[Red]\(0\)"/>
    <numFmt numFmtId="180" formatCode="0.0_);[Red]\(0.0\)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6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distributed" vertical="distributed"/>
    </xf>
    <xf numFmtId="0" fontId="18" fillId="0" borderId="0" xfId="0" applyFont="1" applyBorder="1" applyAlignment="1">
      <alignment horizontal="distributed" vertical="center" shrinkToFit="1"/>
    </xf>
    <xf numFmtId="0" fontId="29" fillId="0" borderId="0" xfId="0" applyFont="1" applyBorder="1" applyAlignment="1">
      <alignment horizontal="distributed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3" fontId="21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center" vertical="center" wrapText="1"/>
    </xf>
    <xf numFmtId="0" fontId="18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18" fillId="0" borderId="18" xfId="0" applyFont="1" applyBorder="1" applyAlignment="1">
      <alignment horizontal="center" vertical="center" shrinkToFit="1"/>
    </xf>
    <xf numFmtId="3" fontId="18" fillId="0" borderId="13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textRotation="255" wrapText="1"/>
    </xf>
    <xf numFmtId="0" fontId="18" fillId="0" borderId="1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8" fillId="0" borderId="22" xfId="0" applyFont="1" applyBorder="1" applyAlignment="1">
      <alignment horizontal="center" vertical="top" wrapText="1"/>
    </xf>
    <xf numFmtId="0" fontId="0" fillId="0" borderId="20" xfId="0" applyBorder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/>
    </xf>
    <xf numFmtId="0" fontId="24" fillId="0" borderId="1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wrapText="1"/>
    </xf>
    <xf numFmtId="0" fontId="18" fillId="0" borderId="28" xfId="0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3" fontId="21" fillId="0" borderId="22" xfId="0" applyNumberFormat="1" applyFont="1" applyBorder="1" applyAlignment="1">
      <alignment vertical="center" wrapText="1"/>
    </xf>
    <xf numFmtId="0" fontId="30" fillId="0" borderId="22" xfId="0" applyFont="1" applyBorder="1">
      <alignment vertical="center"/>
    </xf>
    <xf numFmtId="0" fontId="21" fillId="0" borderId="22" xfId="0" applyFont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3" fontId="30" fillId="0" borderId="0" xfId="0" applyNumberFormat="1" applyFont="1" applyBorder="1">
      <alignment vertical="center"/>
    </xf>
    <xf numFmtId="0" fontId="18" fillId="0" borderId="22" xfId="0" applyFont="1" applyBorder="1" applyAlignment="1">
      <alignment horizontal="justify" vertical="center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0" fontId="21" fillId="0" borderId="26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>
      <alignment vertical="center"/>
    </xf>
    <xf numFmtId="0" fontId="30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justify" vertical="center"/>
    </xf>
    <xf numFmtId="0" fontId="3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Border="1">
      <alignment vertical="center"/>
    </xf>
    <xf numFmtId="0" fontId="32" fillId="0" borderId="22" xfId="0" applyFont="1" applyBorder="1">
      <alignment vertical="center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32" fillId="0" borderId="26" xfId="0" applyFont="1" applyBorder="1">
      <alignment vertical="center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distributed" vertical="center" shrinkToFit="1"/>
    </xf>
    <xf numFmtId="0" fontId="0" fillId="0" borderId="20" xfId="0" applyBorder="1" applyAlignment="1">
      <alignment vertical="center" wrapText="1"/>
    </xf>
    <xf numFmtId="0" fontId="18" fillId="0" borderId="22" xfId="0" applyFont="1" applyBorder="1" applyAlignment="1">
      <alignment horizontal="distributed" vertical="distributed"/>
    </xf>
    <xf numFmtId="0" fontId="18" fillId="33" borderId="0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6" xfId="0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right" vertical="center" wrapText="1"/>
    </xf>
    <xf numFmtId="0" fontId="14" fillId="0" borderId="22" xfId="0" applyFont="1" applyBorder="1">
      <alignment vertical="center"/>
    </xf>
    <xf numFmtId="0" fontId="23" fillId="0" borderId="18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177" fontId="21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49" fontId="21" fillId="0" borderId="0" xfId="0" applyNumberFormat="1" applyFont="1" applyBorder="1" applyAlignment="1">
      <alignment horizontal="right" vertical="center" wrapText="1"/>
    </xf>
    <xf numFmtId="0" fontId="18" fillId="0" borderId="0" xfId="0" applyNumberFormat="1" applyFont="1" applyAlignment="1">
      <alignment horizontal="right" vertical="center" wrapText="1"/>
    </xf>
    <xf numFmtId="0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NumberFormat="1" applyFont="1" applyBorder="1" applyAlignment="1">
      <alignment horizontal="right" vertical="center" wrapText="1"/>
    </xf>
    <xf numFmtId="179" fontId="18" fillId="0" borderId="0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24" fillId="0" borderId="21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18" fillId="0" borderId="0" xfId="0" applyFont="1" applyBorder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31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Alignment="1">
      <alignment horizontal="left" vertical="center" wrapText="1"/>
    </xf>
    <xf numFmtId="3" fontId="21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22" xfId="0" applyFont="1" applyBorder="1" applyAlignment="1">
      <alignment vertical="center"/>
    </xf>
    <xf numFmtId="0" fontId="0" fillId="0" borderId="18" xfId="0" applyBorder="1">
      <alignment vertical="center"/>
    </xf>
    <xf numFmtId="0" fontId="18" fillId="0" borderId="18" xfId="0" applyFont="1" applyBorder="1" applyAlignment="1">
      <alignment horizontal="justify" vertical="center"/>
    </xf>
    <xf numFmtId="0" fontId="18" fillId="0" borderId="19" xfId="0" applyFont="1" applyBorder="1" applyAlignment="1">
      <alignment vertical="center"/>
    </xf>
    <xf numFmtId="0" fontId="18" fillId="0" borderId="21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distributed" vertical="center" shrinkToFit="1"/>
    </xf>
    <xf numFmtId="0" fontId="18" fillId="0" borderId="0" xfId="0" applyNumberFormat="1" applyFont="1" applyBorder="1" applyAlignment="1">
      <alignment horizontal="distributed" vertical="distributed" wrapText="1"/>
    </xf>
    <xf numFmtId="0" fontId="18" fillId="33" borderId="0" xfId="0" applyFont="1" applyFill="1" applyAlignment="1">
      <alignment horizontal="distributed" vertical="center"/>
    </xf>
    <xf numFmtId="0" fontId="18" fillId="0" borderId="0" xfId="0" applyFont="1" applyBorder="1" applyAlignment="1">
      <alignment horizontal="distributed" vertical="center" wrapText="1"/>
    </xf>
    <xf numFmtId="0" fontId="18" fillId="0" borderId="22" xfId="0" applyFont="1" applyBorder="1" applyAlignment="1">
      <alignment horizontal="distributed" vertical="center" wrapText="1"/>
    </xf>
    <xf numFmtId="0" fontId="18" fillId="0" borderId="0" xfId="0" applyFont="1">
      <alignment vertical="center"/>
    </xf>
    <xf numFmtId="0" fontId="18" fillId="0" borderId="22" xfId="0" applyFont="1" applyBorder="1">
      <alignment vertical="center"/>
    </xf>
    <xf numFmtId="0" fontId="21" fillId="0" borderId="22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0" fontId="0" fillId="0" borderId="26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22" xfId="0" applyFont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9" xfId="0" applyFont="1" applyBorder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18" fillId="0" borderId="26" xfId="0" applyNumberFormat="1" applyFont="1" applyBorder="1" applyAlignment="1">
      <alignment horizontal="right" vertical="center"/>
    </xf>
    <xf numFmtId="3" fontId="18" fillId="0" borderId="22" xfId="0" applyNumberFormat="1" applyFont="1" applyBorder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/>
    </xf>
    <xf numFmtId="3" fontId="21" fillId="0" borderId="2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center" vertical="top" wrapText="1"/>
    </xf>
    <xf numFmtId="0" fontId="31" fillId="0" borderId="0" xfId="0" applyFont="1" applyAlignment="1">
      <alignment horizontal="right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0" fontId="23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77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23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23" fillId="0" borderId="0" xfId="0" applyFont="1" applyAlignment="1">
      <alignment vertical="center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0" fontId="29" fillId="0" borderId="15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7" fontId="23" fillId="0" borderId="0" xfId="0" applyNumberFormat="1" applyFont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9" fillId="0" borderId="1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177" fontId="24" fillId="0" borderId="0" xfId="0" applyNumberFormat="1" applyFont="1" applyAlignment="1">
      <alignment horizontal="right" vertical="center" wrapText="1"/>
    </xf>
    <xf numFmtId="49" fontId="24" fillId="0" borderId="0" xfId="0" applyNumberFormat="1" applyFont="1" applyBorder="1" applyAlignment="1">
      <alignment vertical="center" wrapText="1"/>
    </xf>
    <xf numFmtId="49" fontId="24" fillId="0" borderId="18" xfId="0" applyNumberFormat="1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3" fontId="23" fillId="0" borderId="22" xfId="0" applyNumberFormat="1" applyFont="1" applyBorder="1" applyAlignment="1">
      <alignment horizontal="right" vertical="center" wrapText="1"/>
    </xf>
    <xf numFmtId="177" fontId="23" fillId="0" borderId="22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177" fontId="23" fillId="0" borderId="22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3" fillId="0" borderId="26" xfId="0" applyFont="1" applyBorder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wrapText="1" shrinkToFit="1"/>
    </xf>
    <xf numFmtId="0" fontId="29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49" fontId="21" fillId="0" borderId="20" xfId="0" applyNumberFormat="1" applyFont="1" applyBorder="1" applyAlignment="1">
      <alignment vertical="center" wrapText="1"/>
    </xf>
    <xf numFmtId="49" fontId="21" fillId="0" borderId="22" xfId="0" applyNumberFormat="1" applyFont="1" applyBorder="1" applyAlignment="1">
      <alignment vertical="center" wrapText="1"/>
    </xf>
    <xf numFmtId="49" fontId="18" fillId="0" borderId="21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49" fontId="18" fillId="0" borderId="21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49" fontId="21" fillId="0" borderId="27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177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3" fontId="21" fillId="0" borderId="21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49" fontId="21" fillId="0" borderId="21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textRotation="255" shrinkToFit="1"/>
    </xf>
    <xf numFmtId="0" fontId="29" fillId="0" borderId="18" xfId="0" applyFont="1" applyBorder="1" applyAlignment="1">
      <alignment horizontal="center" vertical="center" textRotation="255" shrinkToFit="1"/>
    </xf>
    <xf numFmtId="0" fontId="29" fillId="0" borderId="19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3" fontId="18" fillId="0" borderId="0" xfId="0" applyNumberFormat="1" applyFont="1" applyAlignment="1">
      <alignment horizontal="right" vertical="center" wrapText="1"/>
    </xf>
    <xf numFmtId="0" fontId="18" fillId="0" borderId="2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wrapText="1" shrinkToFit="1"/>
    </xf>
    <xf numFmtId="0" fontId="18" fillId="0" borderId="36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28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top" shrinkToFit="1"/>
    </xf>
    <xf numFmtId="0" fontId="23" fillId="0" borderId="19" xfId="0" applyFont="1" applyBorder="1" applyAlignment="1">
      <alignment horizontal="center" vertical="top" shrinkToFit="1"/>
    </xf>
    <xf numFmtId="0" fontId="23" fillId="0" borderId="25" xfId="0" applyFont="1" applyBorder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21" fillId="0" borderId="21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18" fillId="0" borderId="0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1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3" fontId="18" fillId="0" borderId="21" xfId="0" applyNumberFormat="1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49" fontId="18" fillId="0" borderId="21" xfId="0" applyNumberFormat="1" applyFont="1" applyBorder="1" applyAlignment="1">
      <alignment horizontal="right" vertical="center" wrapText="1"/>
    </xf>
    <xf numFmtId="177" fontId="21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/>
    </xf>
    <xf numFmtId="180" fontId="18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3" fontId="21" fillId="0" borderId="21" xfId="0" applyNumberFormat="1" applyFont="1" applyBorder="1" applyAlignment="1">
      <alignment horizontal="center" vertical="center"/>
    </xf>
    <xf numFmtId="180" fontId="21" fillId="0" borderId="0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vertical="center" wrapText="1"/>
    </xf>
    <xf numFmtId="3" fontId="21" fillId="0" borderId="21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78" fontId="18" fillId="0" borderId="0" xfId="0" applyNumberFormat="1" applyFont="1" applyAlignment="1">
      <alignment horizontal="right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shrinkToFi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shrinkToFit="1"/>
    </xf>
    <xf numFmtId="3" fontId="23" fillId="0" borderId="0" xfId="0" applyNumberFormat="1" applyFont="1" applyAlignment="1">
      <alignment horizontal="center" vertical="center" wrapText="1"/>
    </xf>
    <xf numFmtId="3" fontId="23" fillId="0" borderId="21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466582</xdr:colOff>
      <xdr:row>21</xdr:row>
      <xdr:rowOff>10981</xdr:rowOff>
    </xdr:from>
    <xdr:to>
      <xdr:col>18</xdr:col>
      <xdr:colOff>95250</xdr:colOff>
      <xdr:row>22</xdr:row>
      <xdr:rowOff>9631</xdr:rowOff>
    </xdr:to>
    <xdr:grpSp>
      <xdr:nvGrpSpPr>
        <xdr:cNvPr id="2" name="Group 109"/>
        <xdr:cNvGrpSpPr>
          <a:grpSpLocks/>
        </xdr:cNvGrpSpPr>
      </xdr:nvGrpSpPr>
      <xdr:grpSpPr bwMode="auto">
        <a:xfrm>
          <a:off x="9716415" y="4286648"/>
          <a:ext cx="2253335" cy="548983"/>
          <a:chOff x="6846" y="8395"/>
          <a:chExt cx="3295" cy="473"/>
        </a:xfrm>
      </xdr:grpSpPr>
      <xdr:sp macro="" textlink="">
        <xdr:nvSpPr>
          <xdr:cNvPr id="3" name="Line 15"/>
          <xdr:cNvSpPr>
            <a:spLocks noChangeShapeType="1"/>
          </xdr:cNvSpPr>
        </xdr:nvSpPr>
        <xdr:spPr bwMode="auto">
          <a:xfrm>
            <a:off x="6914" y="8565"/>
            <a:ext cx="3179" cy="0"/>
          </a:xfrm>
          <a:prstGeom prst="line">
            <a:avLst/>
          </a:prstGeom>
          <a:noFill/>
          <a:ln w="508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6846" y="8617"/>
            <a:ext cx="3295" cy="2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行政区域人口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外国人登録を含む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6933" y="8395"/>
            <a:ext cx="3191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 年度末現在被保険者数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view="pageBreakPreview" zoomScale="90" zoomScaleNormal="90" zoomScaleSheetLayoutView="90" workbookViewId="0">
      <selection activeCell="H49" sqref="H49"/>
    </sheetView>
  </sheetViews>
  <sheetFormatPr defaultRowHeight="13.5" x14ac:dyDescent="0.15"/>
  <cols>
    <col min="1" max="1" width="9" customWidth="1"/>
    <col min="2" max="11" width="7.75" customWidth="1"/>
    <col min="12" max="33" width="7.375" customWidth="1"/>
  </cols>
  <sheetData>
    <row r="1" spans="1:15" ht="28.5" customHeight="1" x14ac:dyDescent="0.15">
      <c r="A1" s="524" t="s">
        <v>511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8"/>
      <c r="M1" s="18"/>
      <c r="N1" s="18"/>
      <c r="O1" s="18"/>
    </row>
    <row r="2" spans="1:15" x14ac:dyDescent="0.15">
      <c r="A2" s="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s="14" customFormat="1" x14ac:dyDescent="0.15">
      <c r="A3" s="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5" ht="24.75" customHeight="1" x14ac:dyDescent="0.15">
      <c r="A4" s="523" t="s">
        <v>1077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1"/>
    </row>
    <row r="5" spans="1:15" ht="13.5" customHeight="1" x14ac:dyDescent="0.15">
      <c r="A5" s="51"/>
      <c r="B5" s="51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8.399999999999999" customHeight="1" x14ac:dyDescent="0.15">
      <c r="A6" s="522" t="s">
        <v>0</v>
      </c>
      <c r="B6" s="519" t="s">
        <v>1</v>
      </c>
      <c r="C6" s="519"/>
      <c r="D6" s="519"/>
      <c r="E6" s="519" t="s">
        <v>2</v>
      </c>
      <c r="F6" s="519"/>
      <c r="G6" s="519" t="s">
        <v>3</v>
      </c>
      <c r="H6" s="519"/>
      <c r="I6" s="519" t="s">
        <v>4</v>
      </c>
      <c r="J6" s="520"/>
      <c r="K6" s="519" t="s">
        <v>8</v>
      </c>
      <c r="L6" s="520"/>
    </row>
    <row r="7" spans="1:15" ht="6" customHeight="1" x14ac:dyDescent="0.15">
      <c r="A7" s="522"/>
      <c r="B7" s="519" t="s">
        <v>5</v>
      </c>
      <c r="C7" s="520" t="s">
        <v>6</v>
      </c>
      <c r="D7" s="180"/>
      <c r="E7" s="519" t="s">
        <v>5</v>
      </c>
      <c r="F7" s="519" t="s">
        <v>6</v>
      </c>
      <c r="G7" s="519" t="s">
        <v>5</v>
      </c>
      <c r="H7" s="519" t="s">
        <v>6</v>
      </c>
      <c r="I7" s="519" t="s">
        <v>5</v>
      </c>
      <c r="J7" s="520" t="s">
        <v>6</v>
      </c>
      <c r="K7" s="519" t="s">
        <v>5</v>
      </c>
      <c r="L7" s="520" t="s">
        <v>6</v>
      </c>
    </row>
    <row r="8" spans="1:15" ht="14.25" customHeight="1" x14ac:dyDescent="0.15">
      <c r="A8" s="522"/>
      <c r="B8" s="519"/>
      <c r="C8" s="519"/>
      <c r="D8" s="179" t="s">
        <v>7</v>
      </c>
      <c r="E8" s="519"/>
      <c r="F8" s="519"/>
      <c r="G8" s="519"/>
      <c r="H8" s="519"/>
      <c r="I8" s="519"/>
      <c r="J8" s="520"/>
      <c r="K8" s="519"/>
      <c r="L8" s="520"/>
    </row>
    <row r="9" spans="1:15" ht="5.65" customHeight="1" x14ac:dyDescent="0.15">
      <c r="A9" s="181"/>
      <c r="B9" s="186"/>
      <c r="C9" s="186"/>
      <c r="D9" s="186"/>
      <c r="E9" s="186"/>
      <c r="F9" s="186"/>
      <c r="G9" s="186"/>
      <c r="H9" s="186"/>
      <c r="I9" s="186"/>
      <c r="J9" s="186"/>
      <c r="K9" s="29"/>
      <c r="L9" s="29"/>
    </row>
    <row r="10" spans="1:15" ht="18.399999999999999" customHeight="1" x14ac:dyDescent="0.15">
      <c r="A10" s="315" t="s">
        <v>959</v>
      </c>
      <c r="B10" s="465">
        <v>1773</v>
      </c>
      <c r="C10" s="465">
        <v>2471</v>
      </c>
      <c r="D10" s="203">
        <v>13.2</v>
      </c>
      <c r="E10" s="465">
        <v>1569</v>
      </c>
      <c r="F10" s="465">
        <v>2237</v>
      </c>
      <c r="G10" s="465">
        <v>1507</v>
      </c>
      <c r="H10" s="465">
        <v>2145</v>
      </c>
      <c r="I10" s="465">
        <v>135</v>
      </c>
      <c r="J10" s="465">
        <v>206</v>
      </c>
      <c r="K10" s="464">
        <v>255</v>
      </c>
      <c r="L10" s="464">
        <v>271</v>
      </c>
    </row>
    <row r="11" spans="1:15" ht="18.399999999999999" customHeight="1" x14ac:dyDescent="0.15">
      <c r="A11" s="313" t="s">
        <v>732</v>
      </c>
      <c r="B11" s="465">
        <v>1984</v>
      </c>
      <c r="C11" s="465">
        <v>2793</v>
      </c>
      <c r="D11" s="203">
        <v>14.9</v>
      </c>
      <c r="E11" s="465">
        <v>1780</v>
      </c>
      <c r="F11" s="465">
        <v>2549</v>
      </c>
      <c r="G11" s="465">
        <v>1701</v>
      </c>
      <c r="H11" s="465">
        <v>2433</v>
      </c>
      <c r="I11" s="465">
        <v>148</v>
      </c>
      <c r="J11" s="465">
        <v>221</v>
      </c>
      <c r="K11" s="464">
        <v>278</v>
      </c>
      <c r="L11" s="464">
        <v>294</v>
      </c>
    </row>
    <row r="12" spans="1:15" ht="18.399999999999999" customHeight="1" x14ac:dyDescent="0.15">
      <c r="A12" s="467" t="s">
        <v>399</v>
      </c>
      <c r="B12" s="465">
        <v>2151</v>
      </c>
      <c r="C12" s="465">
        <v>3049</v>
      </c>
      <c r="D12" s="203">
        <v>16.3</v>
      </c>
      <c r="E12" s="465">
        <v>1949</v>
      </c>
      <c r="F12" s="465">
        <v>2808</v>
      </c>
      <c r="G12" s="465">
        <v>1862</v>
      </c>
      <c r="H12" s="465">
        <v>2689</v>
      </c>
      <c r="I12" s="465">
        <v>155</v>
      </c>
      <c r="J12" s="465">
        <v>227</v>
      </c>
      <c r="K12" s="464">
        <v>303</v>
      </c>
      <c r="L12" s="464">
        <v>319</v>
      </c>
    </row>
    <row r="13" spans="1:15" ht="18.399999999999999" customHeight="1" x14ac:dyDescent="0.15">
      <c r="A13" s="467" t="s">
        <v>396</v>
      </c>
      <c r="B13" s="465">
        <v>2256</v>
      </c>
      <c r="C13" s="465">
        <v>3159</v>
      </c>
      <c r="D13" s="203">
        <v>16.8</v>
      </c>
      <c r="E13" s="465">
        <v>2051</v>
      </c>
      <c r="F13" s="465">
        <v>2912</v>
      </c>
      <c r="G13" s="465">
        <v>1973</v>
      </c>
      <c r="H13" s="465">
        <v>2811</v>
      </c>
      <c r="I13" s="465">
        <v>150</v>
      </c>
      <c r="J13" s="465">
        <v>222</v>
      </c>
      <c r="K13" s="464">
        <v>325</v>
      </c>
      <c r="L13" s="464">
        <v>337</v>
      </c>
    </row>
    <row r="14" spans="1:15" ht="18.399999999999999" customHeight="1" x14ac:dyDescent="0.15">
      <c r="A14" s="467" t="s">
        <v>397</v>
      </c>
      <c r="B14" s="465">
        <v>2335</v>
      </c>
      <c r="C14" s="465">
        <v>3216</v>
      </c>
      <c r="D14" s="203">
        <v>17</v>
      </c>
      <c r="E14" s="465">
        <v>2128</v>
      </c>
      <c r="F14" s="465">
        <v>2958</v>
      </c>
      <c r="G14" s="465">
        <v>2047</v>
      </c>
      <c r="H14" s="465">
        <v>2856</v>
      </c>
      <c r="I14" s="465">
        <v>146</v>
      </c>
      <c r="J14" s="465">
        <v>221</v>
      </c>
      <c r="K14" s="464">
        <v>362</v>
      </c>
      <c r="L14" s="464">
        <v>374</v>
      </c>
    </row>
    <row r="15" spans="1:15" ht="18.399999999999999" customHeight="1" x14ac:dyDescent="0.15">
      <c r="A15" s="467" t="s">
        <v>398</v>
      </c>
      <c r="B15" s="470">
        <v>2366</v>
      </c>
      <c r="C15" s="464">
        <v>3267</v>
      </c>
      <c r="D15" s="482">
        <v>17.2</v>
      </c>
      <c r="E15" s="464">
        <v>2168</v>
      </c>
      <c r="F15" s="464">
        <v>3017</v>
      </c>
      <c r="G15" s="464">
        <v>2087</v>
      </c>
      <c r="H15" s="464">
        <v>2913</v>
      </c>
      <c r="I15" s="464">
        <v>157</v>
      </c>
      <c r="J15" s="464">
        <v>236</v>
      </c>
      <c r="K15" s="464">
        <v>396</v>
      </c>
      <c r="L15" s="464">
        <v>416</v>
      </c>
    </row>
    <row r="16" spans="1:15" ht="18.399999999999999" customHeight="1" x14ac:dyDescent="0.15">
      <c r="A16" s="467" t="s">
        <v>809</v>
      </c>
      <c r="B16" s="470">
        <v>2404</v>
      </c>
      <c r="C16" s="464">
        <v>3266</v>
      </c>
      <c r="D16" s="482">
        <v>17.100000000000001</v>
      </c>
      <c r="E16" s="464">
        <v>2188</v>
      </c>
      <c r="F16" s="464">
        <v>2989</v>
      </c>
      <c r="G16" s="464">
        <v>2130</v>
      </c>
      <c r="H16" s="464">
        <v>2924</v>
      </c>
      <c r="I16" s="464">
        <v>150</v>
      </c>
      <c r="J16" s="464">
        <v>219</v>
      </c>
      <c r="K16" s="464">
        <v>418</v>
      </c>
      <c r="L16" s="464">
        <v>438</v>
      </c>
    </row>
    <row r="17" spans="1:12" ht="18.399999999999999" customHeight="1" x14ac:dyDescent="0.15">
      <c r="A17" s="467" t="s">
        <v>478</v>
      </c>
      <c r="B17" s="470">
        <v>2432</v>
      </c>
      <c r="C17" s="464">
        <v>3267</v>
      </c>
      <c r="D17" s="482">
        <v>17.100000000000001</v>
      </c>
      <c r="E17" s="464">
        <v>2212</v>
      </c>
      <c r="F17" s="464">
        <v>2990</v>
      </c>
      <c r="G17" s="464">
        <v>2166</v>
      </c>
      <c r="H17" s="464">
        <v>2941</v>
      </c>
      <c r="I17" s="464">
        <v>151</v>
      </c>
      <c r="J17" s="464">
        <v>223</v>
      </c>
      <c r="K17" s="464">
        <v>449</v>
      </c>
      <c r="L17" s="464">
        <v>468</v>
      </c>
    </row>
    <row r="18" spans="1:12" s="51" customFormat="1" ht="18.399999999999999" customHeight="1" x14ac:dyDescent="0.15">
      <c r="A18" s="467" t="s">
        <v>509</v>
      </c>
      <c r="B18" s="470">
        <v>2463</v>
      </c>
      <c r="C18" s="464">
        <v>3290</v>
      </c>
      <c r="D18" s="482">
        <v>17.100000000000001</v>
      </c>
      <c r="E18" s="464">
        <v>2228</v>
      </c>
      <c r="F18" s="464">
        <v>2995</v>
      </c>
      <c r="G18" s="464">
        <v>2189</v>
      </c>
      <c r="H18" s="464">
        <v>2953</v>
      </c>
      <c r="I18" s="464">
        <v>154</v>
      </c>
      <c r="J18" s="464">
        <v>232</v>
      </c>
      <c r="K18" s="464">
        <v>468</v>
      </c>
      <c r="L18" s="464">
        <v>488</v>
      </c>
    </row>
    <row r="19" spans="1:12" ht="18.399999999999999" customHeight="1" x14ac:dyDescent="0.15">
      <c r="A19" s="314" t="s">
        <v>960</v>
      </c>
      <c r="B19" s="197">
        <v>2468</v>
      </c>
      <c r="C19" s="196">
        <v>3245</v>
      </c>
      <c r="D19" s="198">
        <v>16.7</v>
      </c>
      <c r="E19" s="196">
        <v>2214</v>
      </c>
      <c r="F19" s="196">
        <v>2938</v>
      </c>
      <c r="G19" s="196">
        <v>2195</v>
      </c>
      <c r="H19" s="196">
        <v>2915</v>
      </c>
      <c r="I19" s="196">
        <v>133</v>
      </c>
      <c r="J19" s="196">
        <v>211</v>
      </c>
      <c r="K19" s="196">
        <v>463</v>
      </c>
      <c r="L19" s="196">
        <v>479</v>
      </c>
    </row>
    <row r="20" spans="1:12" ht="5.65" customHeight="1" x14ac:dyDescent="0.15">
      <c r="A20" s="189"/>
      <c r="B20" s="190"/>
      <c r="C20" s="191"/>
      <c r="D20" s="191"/>
      <c r="E20" s="191"/>
      <c r="F20" s="191"/>
      <c r="G20" s="191"/>
      <c r="H20" s="191"/>
      <c r="I20" s="191"/>
      <c r="J20" s="191"/>
      <c r="K20" s="192"/>
      <c r="L20" s="192"/>
    </row>
    <row r="21" spans="1:12" x14ac:dyDescent="0.15">
      <c r="A21" s="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15">
      <c r="A22" s="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15">
      <c r="A23" s="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15">
      <c r="A24" s="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18.399999999999999" customHeight="1" x14ac:dyDescent="0.15">
      <c r="A25" s="522" t="s">
        <v>0</v>
      </c>
      <c r="B25" s="519" t="s">
        <v>9</v>
      </c>
      <c r="C25" s="519"/>
      <c r="D25" s="519" t="s">
        <v>10</v>
      </c>
      <c r="E25" s="519"/>
      <c r="F25" s="519" t="s">
        <v>11</v>
      </c>
      <c r="G25" s="519"/>
      <c r="H25" s="519" t="s">
        <v>12</v>
      </c>
      <c r="I25" s="520"/>
      <c r="J25" s="519" t="s">
        <v>485</v>
      </c>
      <c r="K25" s="520"/>
      <c r="L25" s="51"/>
    </row>
    <row r="26" spans="1:12" ht="18.399999999999999" customHeight="1" x14ac:dyDescent="0.15">
      <c r="A26" s="522"/>
      <c r="B26" s="183" t="s">
        <v>5</v>
      </c>
      <c r="C26" s="183" t="s">
        <v>6</v>
      </c>
      <c r="D26" s="183" t="s">
        <v>13</v>
      </c>
      <c r="E26" s="183" t="s">
        <v>6</v>
      </c>
      <c r="F26" s="183" t="s">
        <v>13</v>
      </c>
      <c r="G26" s="183" t="s">
        <v>6</v>
      </c>
      <c r="H26" s="183" t="s">
        <v>13</v>
      </c>
      <c r="I26" s="184" t="s">
        <v>6</v>
      </c>
      <c r="J26" s="183" t="s">
        <v>13</v>
      </c>
      <c r="K26" s="184" t="s">
        <v>6</v>
      </c>
      <c r="L26" s="51"/>
    </row>
    <row r="27" spans="1:12" ht="5.65" customHeight="1" x14ac:dyDescent="0.15">
      <c r="A27" s="181"/>
      <c r="B27" s="186"/>
      <c r="C27" s="186"/>
      <c r="D27" s="186"/>
      <c r="E27" s="186"/>
      <c r="F27" s="186"/>
      <c r="G27" s="186"/>
      <c r="H27" s="186"/>
      <c r="I27" s="186"/>
      <c r="J27" s="51"/>
      <c r="K27" s="51"/>
      <c r="L27" s="51"/>
    </row>
    <row r="28" spans="1:12" ht="18.399999999999999" customHeight="1" x14ac:dyDescent="0.15">
      <c r="A28" s="463" t="s">
        <v>959</v>
      </c>
      <c r="B28" s="479">
        <v>1691</v>
      </c>
      <c r="C28" s="479">
        <v>2318</v>
      </c>
      <c r="D28" s="479" t="s">
        <v>14</v>
      </c>
      <c r="E28" s="479" t="s">
        <v>14</v>
      </c>
      <c r="F28" s="479">
        <v>734</v>
      </c>
      <c r="G28" s="479">
        <v>879</v>
      </c>
      <c r="H28" s="479">
        <v>44</v>
      </c>
      <c r="I28" s="479">
        <v>44</v>
      </c>
      <c r="J28" s="479" t="s">
        <v>14</v>
      </c>
      <c r="K28" s="479" t="s">
        <v>14</v>
      </c>
      <c r="L28" s="51"/>
    </row>
    <row r="29" spans="1:12" ht="18.399999999999999" customHeight="1" x14ac:dyDescent="0.15">
      <c r="A29" s="467" t="s">
        <v>732</v>
      </c>
      <c r="B29" s="479">
        <v>1886</v>
      </c>
      <c r="C29" s="479">
        <v>2604</v>
      </c>
      <c r="D29" s="479" t="s">
        <v>14</v>
      </c>
      <c r="E29" s="479" t="s">
        <v>14</v>
      </c>
      <c r="F29" s="479">
        <v>889</v>
      </c>
      <c r="G29" s="479">
        <v>1064</v>
      </c>
      <c r="H29" s="479">
        <v>60</v>
      </c>
      <c r="I29" s="479">
        <v>60</v>
      </c>
      <c r="J29" s="479" t="s">
        <v>14</v>
      </c>
      <c r="K29" s="479" t="s">
        <v>14</v>
      </c>
      <c r="L29" s="51"/>
    </row>
    <row r="30" spans="1:12" ht="18.399999999999999" customHeight="1" x14ac:dyDescent="0.15">
      <c r="A30" s="467" t="s">
        <v>399</v>
      </c>
      <c r="B30" s="479">
        <v>2066</v>
      </c>
      <c r="C30" s="479">
        <v>2868</v>
      </c>
      <c r="D30" s="479">
        <v>1</v>
      </c>
      <c r="E30" s="479">
        <v>1</v>
      </c>
      <c r="F30" s="479">
        <v>1037</v>
      </c>
      <c r="G30" s="479">
        <v>1157</v>
      </c>
      <c r="H30" s="479">
        <v>66</v>
      </c>
      <c r="I30" s="479">
        <v>66</v>
      </c>
      <c r="J30" s="479" t="s">
        <v>14</v>
      </c>
      <c r="K30" s="479" t="s">
        <v>14</v>
      </c>
      <c r="L30" s="51"/>
    </row>
    <row r="31" spans="1:12" ht="18.399999999999999" customHeight="1" x14ac:dyDescent="0.15">
      <c r="A31" s="467" t="s">
        <v>396</v>
      </c>
      <c r="B31" s="479">
        <v>2181</v>
      </c>
      <c r="C31" s="479">
        <v>3002</v>
      </c>
      <c r="D31" s="479" t="s">
        <v>14</v>
      </c>
      <c r="E31" s="479" t="s">
        <v>14</v>
      </c>
      <c r="F31" s="479">
        <v>981</v>
      </c>
      <c r="G31" s="479">
        <v>1146</v>
      </c>
      <c r="H31" s="479">
        <v>68</v>
      </c>
      <c r="I31" s="479">
        <v>68</v>
      </c>
      <c r="J31" s="479" t="s">
        <v>14</v>
      </c>
      <c r="K31" s="479" t="s">
        <v>14</v>
      </c>
      <c r="L31" s="51"/>
    </row>
    <row r="32" spans="1:12" ht="18.399999999999999" customHeight="1" x14ac:dyDescent="0.15">
      <c r="A32" s="467" t="s">
        <v>397</v>
      </c>
      <c r="B32" s="479">
        <v>2256</v>
      </c>
      <c r="C32" s="479">
        <v>3065</v>
      </c>
      <c r="D32" s="479" t="s">
        <v>14</v>
      </c>
      <c r="E32" s="479" t="s">
        <v>14</v>
      </c>
      <c r="F32" s="479">
        <v>948</v>
      </c>
      <c r="G32" s="479">
        <v>1065</v>
      </c>
      <c r="H32" s="479">
        <v>75</v>
      </c>
      <c r="I32" s="479">
        <v>75</v>
      </c>
      <c r="J32" s="479" t="s">
        <v>14</v>
      </c>
      <c r="K32" s="479" t="s">
        <v>14</v>
      </c>
      <c r="L32" s="51"/>
    </row>
    <row r="33" spans="1:15" ht="18.399999999999999" customHeight="1" x14ac:dyDescent="0.15">
      <c r="A33" s="467" t="s">
        <v>398</v>
      </c>
      <c r="B33" s="479">
        <v>2293</v>
      </c>
      <c r="C33" s="479">
        <v>3126</v>
      </c>
      <c r="D33" s="479" t="s">
        <v>14</v>
      </c>
      <c r="E33" s="479" t="s">
        <v>14</v>
      </c>
      <c r="F33" s="479">
        <v>960</v>
      </c>
      <c r="G33" s="479">
        <v>1066</v>
      </c>
      <c r="H33" s="479">
        <v>91</v>
      </c>
      <c r="I33" s="479">
        <v>91</v>
      </c>
      <c r="J33" s="479">
        <v>14</v>
      </c>
      <c r="K33" s="479">
        <v>14</v>
      </c>
      <c r="L33" s="51"/>
    </row>
    <row r="34" spans="1:15" ht="18.399999999999999" customHeight="1" x14ac:dyDescent="0.15">
      <c r="A34" s="467" t="s">
        <v>809</v>
      </c>
      <c r="B34" s="479">
        <v>2341</v>
      </c>
      <c r="C34" s="479">
        <v>3137</v>
      </c>
      <c r="D34" s="479" t="s">
        <v>14</v>
      </c>
      <c r="E34" s="479" t="s">
        <v>14</v>
      </c>
      <c r="F34" s="479">
        <v>1101</v>
      </c>
      <c r="G34" s="479">
        <v>1217</v>
      </c>
      <c r="H34" s="479">
        <v>73</v>
      </c>
      <c r="I34" s="479">
        <v>73</v>
      </c>
      <c r="J34" s="479">
        <v>23</v>
      </c>
      <c r="K34" s="479">
        <v>23</v>
      </c>
      <c r="L34" s="51"/>
    </row>
    <row r="35" spans="1:15" ht="18.399999999999999" customHeight="1" x14ac:dyDescent="0.15">
      <c r="A35" s="467" t="s">
        <v>478</v>
      </c>
      <c r="B35" s="479">
        <v>2373</v>
      </c>
      <c r="C35" s="479">
        <v>3158</v>
      </c>
      <c r="D35" s="479" t="s">
        <v>14</v>
      </c>
      <c r="E35" s="479" t="s">
        <v>14</v>
      </c>
      <c r="F35" s="479">
        <v>1043</v>
      </c>
      <c r="G35" s="479">
        <v>1233</v>
      </c>
      <c r="H35" s="479">
        <v>102</v>
      </c>
      <c r="I35" s="479">
        <v>102</v>
      </c>
      <c r="J35" s="479">
        <v>12</v>
      </c>
      <c r="K35" s="479">
        <v>12</v>
      </c>
      <c r="L35" s="51"/>
    </row>
    <row r="36" spans="1:15" s="51" customFormat="1" ht="18.399999999999999" customHeight="1" x14ac:dyDescent="0.15">
      <c r="A36" s="467" t="s">
        <v>509</v>
      </c>
      <c r="B36" s="479">
        <v>2401</v>
      </c>
      <c r="C36" s="479">
        <v>3182</v>
      </c>
      <c r="D36" s="479" t="s">
        <v>14</v>
      </c>
      <c r="E36" s="479" t="s">
        <v>14</v>
      </c>
      <c r="F36" s="479">
        <v>983</v>
      </c>
      <c r="G36" s="479">
        <v>1158</v>
      </c>
      <c r="H36" s="479">
        <v>79</v>
      </c>
      <c r="I36" s="479">
        <v>79</v>
      </c>
      <c r="J36" s="479">
        <v>20</v>
      </c>
      <c r="K36" s="479">
        <v>20</v>
      </c>
    </row>
    <row r="37" spans="1:15" ht="18.399999999999999" customHeight="1" x14ac:dyDescent="0.15">
      <c r="A37" s="469" t="s">
        <v>960</v>
      </c>
      <c r="B37" s="188">
        <v>2411</v>
      </c>
      <c r="C37" s="188">
        <v>3152</v>
      </c>
      <c r="D37" s="188" t="s">
        <v>14</v>
      </c>
      <c r="E37" s="188" t="s">
        <v>14</v>
      </c>
      <c r="F37" s="188">
        <v>853</v>
      </c>
      <c r="G37" s="188">
        <v>978</v>
      </c>
      <c r="H37" s="188">
        <v>78</v>
      </c>
      <c r="I37" s="188">
        <v>78</v>
      </c>
      <c r="J37" s="188">
        <v>32</v>
      </c>
      <c r="K37" s="188">
        <v>32</v>
      </c>
      <c r="L37" s="51"/>
    </row>
    <row r="38" spans="1:15" ht="5.65" customHeight="1" x14ac:dyDescent="0.15">
      <c r="A38" s="182"/>
      <c r="B38" s="59"/>
      <c r="C38" s="185"/>
      <c r="D38" s="185"/>
      <c r="E38" s="185"/>
      <c r="F38" s="185"/>
      <c r="G38" s="185"/>
      <c r="H38" s="185"/>
      <c r="I38" s="185"/>
      <c r="J38" s="185"/>
      <c r="K38" s="185"/>
      <c r="L38" s="51"/>
    </row>
    <row r="39" spans="1:15" ht="13.5" customHeight="1" x14ac:dyDescent="0.15">
      <c r="A39" s="51"/>
      <c r="B39" s="51"/>
      <c r="C39" s="521" t="s">
        <v>1051</v>
      </c>
      <c r="D39" s="521"/>
      <c r="E39" s="521"/>
      <c r="F39" s="521"/>
      <c r="G39" s="521"/>
      <c r="H39" s="521"/>
      <c r="I39" s="521"/>
      <c r="J39" s="521"/>
      <c r="K39" s="521"/>
      <c r="L39" s="521"/>
      <c r="M39" s="18"/>
      <c r="N39" s="18"/>
      <c r="O39" s="18"/>
    </row>
    <row r="40" spans="1:15" ht="13.5" customHeight="1" x14ac:dyDescent="0.15">
      <c r="A40" s="51"/>
      <c r="B40" s="51"/>
      <c r="C40" s="521" t="s">
        <v>1053</v>
      </c>
      <c r="D40" s="521"/>
      <c r="E40" s="521"/>
      <c r="F40" s="521"/>
      <c r="G40" s="521"/>
      <c r="H40" s="521"/>
      <c r="I40" s="521"/>
      <c r="J40" s="521"/>
      <c r="K40" s="521"/>
      <c r="L40" s="521"/>
      <c r="M40" s="18"/>
      <c r="N40" s="18"/>
      <c r="O40" s="18"/>
    </row>
    <row r="41" spans="1:15" ht="13.5" customHeight="1" x14ac:dyDescent="0.15">
      <c r="A41" s="51"/>
      <c r="B41" s="51"/>
      <c r="C41" s="521" t="s">
        <v>1052</v>
      </c>
      <c r="D41" s="521"/>
      <c r="E41" s="521"/>
      <c r="F41" s="521"/>
      <c r="G41" s="521"/>
      <c r="H41" s="521"/>
      <c r="I41" s="521"/>
      <c r="J41" s="521"/>
      <c r="K41" s="521"/>
      <c r="L41" s="521"/>
      <c r="M41" s="18"/>
      <c r="N41" s="18"/>
      <c r="O41" s="18"/>
    </row>
    <row r="42" spans="1:15" ht="13.5" customHeight="1" x14ac:dyDescent="0.15">
      <c r="A42" s="51"/>
      <c r="B42" s="51"/>
      <c r="C42" s="518" t="s">
        <v>576</v>
      </c>
      <c r="D42" s="518"/>
      <c r="E42" s="518"/>
      <c r="F42" s="518"/>
      <c r="G42" s="518"/>
      <c r="H42" s="518"/>
      <c r="I42" s="518"/>
      <c r="J42" s="518"/>
      <c r="K42" s="518"/>
      <c r="L42" s="18"/>
      <c r="M42" s="18"/>
      <c r="N42" s="18"/>
      <c r="O42" s="18"/>
    </row>
    <row r="43" spans="1:15" s="14" customFormat="1" x14ac:dyDescent="0.15">
      <c r="A43" s="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5" s="14" customFormat="1" x14ac:dyDescent="0.15">
      <c r="A44" s="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5" s="14" customFormat="1" x14ac:dyDescent="0.15">
      <c r="A45" s="1"/>
      <c r="B45" s="51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5" s="14" customFormat="1" x14ac:dyDescent="0.15">
      <c r="A46" s="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5" x14ac:dyDescent="0.15">
      <c r="A47" s="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5" s="14" customFormat="1" x14ac:dyDescent="0.15">
      <c r="A48" s="1"/>
    </row>
    <row r="50" spans="1:1" x14ac:dyDescent="0.15">
      <c r="A50" s="1"/>
    </row>
    <row r="51" spans="1:1" x14ac:dyDescent="0.15">
      <c r="A51" s="1"/>
    </row>
  </sheetData>
  <mergeCells count="28">
    <mergeCell ref="A4:K4"/>
    <mergeCell ref="A1:K1"/>
    <mergeCell ref="H7:H8"/>
    <mergeCell ref="I7:I8"/>
    <mergeCell ref="J7:J8"/>
    <mergeCell ref="K6:L6"/>
    <mergeCell ref="K7:K8"/>
    <mergeCell ref="L7:L8"/>
    <mergeCell ref="A6:A8"/>
    <mergeCell ref="B6:D6"/>
    <mergeCell ref="E6:F6"/>
    <mergeCell ref="G6:H6"/>
    <mergeCell ref="I6:J6"/>
    <mergeCell ref="B7:B8"/>
    <mergeCell ref="C7:C8"/>
    <mergeCell ref="E7:E8"/>
    <mergeCell ref="A25:A26"/>
    <mergeCell ref="B25:C25"/>
    <mergeCell ref="D25:E25"/>
    <mergeCell ref="F25:G25"/>
    <mergeCell ref="H25:I25"/>
    <mergeCell ref="C42:K42"/>
    <mergeCell ref="J25:K25"/>
    <mergeCell ref="F7:F8"/>
    <mergeCell ref="G7:G8"/>
    <mergeCell ref="C39:L39"/>
    <mergeCell ref="C40:L40"/>
    <mergeCell ref="C41:L41"/>
  </mergeCells>
  <phoneticPr fontId="28"/>
  <pageMargins left="0.78700000000000003" right="0.78700000000000003" top="0.98399999999999999" bottom="0.98399999999999999" header="0.51200000000000001" footer="0.51200000000000001"/>
  <pageSetup paperSize="9" scale="92" orientation="portrait" r:id="rId1"/>
  <headerFooter>
    <oddHeader>&amp;R&amp;"ＭＳ 明朝,標準"&amp;10社会福祉  123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view="pageBreakPreview" zoomScale="90" zoomScaleNormal="90" zoomScaleSheetLayoutView="90" workbookViewId="0">
      <selection activeCell="N17" sqref="N17:O17"/>
    </sheetView>
  </sheetViews>
  <sheetFormatPr defaultRowHeight="13.5" x14ac:dyDescent="0.15"/>
  <cols>
    <col min="1" max="9" width="9.625" style="14" customWidth="1"/>
    <col min="10" max="10" width="10.125" style="14" customWidth="1"/>
    <col min="11" max="11" width="8.875" style="14" customWidth="1"/>
    <col min="12" max="12" width="9.125" style="14" customWidth="1"/>
    <col min="13" max="13" width="9" style="14" customWidth="1"/>
    <col min="14" max="14" width="8.75" style="14" customWidth="1"/>
    <col min="15" max="15" width="9.625" style="14" customWidth="1"/>
    <col min="16" max="16" width="10.125" style="14" customWidth="1"/>
    <col min="17" max="17" width="8.375" style="14" customWidth="1"/>
    <col min="18" max="19" width="8.625" style="14" customWidth="1"/>
    <col min="20" max="20" width="8.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20" ht="20.25" customHeight="1" x14ac:dyDescent="0.15">
      <c r="A1" s="538" t="s">
        <v>1097</v>
      </c>
      <c r="B1" s="538"/>
      <c r="C1" s="538"/>
      <c r="D1" s="538"/>
      <c r="E1" s="538"/>
      <c r="F1" s="538"/>
      <c r="G1" s="538"/>
      <c r="H1" s="538"/>
      <c r="I1" s="538"/>
      <c r="J1" s="663" t="s">
        <v>510</v>
      </c>
      <c r="K1" s="663"/>
      <c r="L1" s="663"/>
      <c r="M1" s="663"/>
      <c r="N1" s="663"/>
      <c r="O1" s="663"/>
      <c r="P1" s="663"/>
      <c r="Q1" s="663"/>
      <c r="R1" s="663"/>
      <c r="S1" s="663"/>
      <c r="T1" s="18"/>
    </row>
    <row r="2" spans="1:20" x14ac:dyDescent="0.15">
      <c r="A2" s="1"/>
      <c r="B2" s="18"/>
      <c r="C2" s="18"/>
      <c r="D2" s="18"/>
      <c r="E2" s="18"/>
      <c r="J2" s="122"/>
      <c r="K2" s="63"/>
      <c r="L2" s="122"/>
      <c r="M2" s="122"/>
      <c r="N2" s="122"/>
      <c r="O2" s="122"/>
      <c r="P2" s="122"/>
      <c r="Q2" s="274"/>
      <c r="R2" s="122"/>
      <c r="S2" s="274" t="s">
        <v>27</v>
      </c>
      <c r="T2" s="18"/>
    </row>
    <row r="3" spans="1:20" ht="17.100000000000001" customHeight="1" x14ac:dyDescent="0.15">
      <c r="A3" s="522" t="s">
        <v>0</v>
      </c>
      <c r="B3" s="634" t="s">
        <v>460</v>
      </c>
      <c r="C3" s="634"/>
      <c r="D3" s="634"/>
      <c r="E3" s="634"/>
      <c r="F3" s="634"/>
      <c r="G3" s="634"/>
      <c r="H3" s="634"/>
      <c r="I3" s="635"/>
      <c r="J3" s="772" t="s">
        <v>492</v>
      </c>
      <c r="K3" s="786"/>
      <c r="L3" s="786"/>
      <c r="M3" s="786"/>
      <c r="N3" s="786"/>
      <c r="O3" s="786"/>
      <c r="P3" s="786"/>
      <c r="Q3" s="773"/>
      <c r="R3" s="44"/>
      <c r="S3" s="44"/>
      <c r="T3" s="29"/>
    </row>
    <row r="4" spans="1:20" ht="27.75" customHeight="1" x14ac:dyDescent="0.15">
      <c r="A4" s="522"/>
      <c r="B4" s="522" t="s">
        <v>461</v>
      </c>
      <c r="C4" s="519"/>
      <c r="D4" s="519" t="s">
        <v>219</v>
      </c>
      <c r="E4" s="519"/>
      <c r="F4" s="519" t="s">
        <v>462</v>
      </c>
      <c r="G4" s="519"/>
      <c r="H4" s="519" t="s">
        <v>463</v>
      </c>
      <c r="I4" s="519"/>
      <c r="J4" s="519" t="s">
        <v>464</v>
      </c>
      <c r="K4" s="519"/>
      <c r="L4" s="519" t="s">
        <v>486</v>
      </c>
      <c r="M4" s="519"/>
      <c r="N4" s="519" t="s">
        <v>487</v>
      </c>
      <c r="O4" s="519"/>
      <c r="P4" s="519" t="s">
        <v>488</v>
      </c>
      <c r="Q4" s="519"/>
      <c r="R4" s="635" t="s">
        <v>692</v>
      </c>
      <c r="S4" s="785"/>
      <c r="T4" s="29"/>
    </row>
    <row r="5" spans="1:20" ht="13.5" customHeight="1" x14ac:dyDescent="0.15">
      <c r="A5" s="522"/>
      <c r="B5" s="605" t="s">
        <v>425</v>
      </c>
      <c r="C5" s="519" t="s">
        <v>20</v>
      </c>
      <c r="D5" s="665" t="s">
        <v>425</v>
      </c>
      <c r="E5" s="519" t="s">
        <v>20</v>
      </c>
      <c r="F5" s="665" t="s">
        <v>425</v>
      </c>
      <c r="G5" s="519" t="s">
        <v>20</v>
      </c>
      <c r="H5" s="665" t="s">
        <v>425</v>
      </c>
      <c r="I5" s="519" t="s">
        <v>20</v>
      </c>
      <c r="J5" s="665" t="s">
        <v>597</v>
      </c>
      <c r="K5" s="519" t="s">
        <v>20</v>
      </c>
      <c r="L5" s="519" t="s">
        <v>125</v>
      </c>
      <c r="M5" s="519" t="s">
        <v>20</v>
      </c>
      <c r="N5" s="519" t="s">
        <v>125</v>
      </c>
      <c r="O5" s="519" t="s">
        <v>20</v>
      </c>
      <c r="P5" s="519" t="s">
        <v>125</v>
      </c>
      <c r="Q5" s="519" t="s">
        <v>20</v>
      </c>
      <c r="R5" s="519" t="s">
        <v>125</v>
      </c>
      <c r="S5" s="520" t="s">
        <v>20</v>
      </c>
      <c r="T5" s="29"/>
    </row>
    <row r="6" spans="1:20" ht="13.5" customHeight="1" x14ac:dyDescent="0.15">
      <c r="A6" s="522"/>
      <c r="B6" s="623"/>
      <c r="C6" s="519"/>
      <c r="D6" s="666"/>
      <c r="E6" s="519"/>
      <c r="F6" s="666"/>
      <c r="G6" s="519"/>
      <c r="H6" s="666"/>
      <c r="I6" s="519"/>
      <c r="J6" s="666"/>
      <c r="K6" s="519"/>
      <c r="L6" s="519"/>
      <c r="M6" s="519"/>
      <c r="N6" s="519"/>
      <c r="O6" s="519"/>
      <c r="P6" s="519"/>
      <c r="Q6" s="519"/>
      <c r="R6" s="519"/>
      <c r="S6" s="520"/>
      <c r="T6" s="29"/>
    </row>
    <row r="7" spans="1:20" ht="5.65" customHeight="1" x14ac:dyDescent="0.15">
      <c r="A7" s="136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278"/>
      <c r="S7" s="278"/>
    </row>
    <row r="8" spans="1:20" ht="19.899999999999999" customHeight="1" x14ac:dyDescent="0.15">
      <c r="A8" s="301" t="s">
        <v>964</v>
      </c>
      <c r="B8" s="484">
        <v>31493.3</v>
      </c>
      <c r="C8" s="472">
        <v>129337</v>
      </c>
      <c r="D8" s="477">
        <v>92721.5</v>
      </c>
      <c r="E8" s="472">
        <v>293676</v>
      </c>
      <c r="F8" s="477">
        <v>12167</v>
      </c>
      <c r="G8" s="472">
        <v>48901</v>
      </c>
      <c r="H8" s="477">
        <v>7890.5</v>
      </c>
      <c r="I8" s="480" t="s">
        <v>554</v>
      </c>
      <c r="J8" s="472">
        <v>6275</v>
      </c>
      <c r="K8" s="472">
        <v>99857</v>
      </c>
      <c r="L8" s="478">
        <v>57</v>
      </c>
      <c r="M8" s="472">
        <v>37838</v>
      </c>
      <c r="N8" s="478">
        <v>2</v>
      </c>
      <c r="O8" s="213" t="s">
        <v>557</v>
      </c>
      <c r="P8" s="213" t="s">
        <v>556</v>
      </c>
      <c r="Q8" s="216" t="s">
        <v>555</v>
      </c>
      <c r="R8" s="479" t="s">
        <v>14</v>
      </c>
      <c r="S8" s="479" t="s">
        <v>14</v>
      </c>
    </row>
    <row r="9" spans="1:20" ht="19.899999999999999" customHeight="1" x14ac:dyDescent="0.15">
      <c r="A9" s="302" t="s">
        <v>414</v>
      </c>
      <c r="B9" s="484">
        <v>31002.5</v>
      </c>
      <c r="C9" s="472">
        <v>132871</v>
      </c>
      <c r="D9" s="477">
        <v>93784</v>
      </c>
      <c r="E9" s="472">
        <v>313990</v>
      </c>
      <c r="F9" s="477">
        <v>12799</v>
      </c>
      <c r="G9" s="472">
        <v>55232</v>
      </c>
      <c r="H9" s="477">
        <v>8696</v>
      </c>
      <c r="I9" s="480" t="s">
        <v>688</v>
      </c>
      <c r="J9" s="472">
        <v>7049</v>
      </c>
      <c r="K9" s="472">
        <v>114759</v>
      </c>
      <c r="L9" s="478">
        <v>63</v>
      </c>
      <c r="M9" s="472">
        <v>45842</v>
      </c>
      <c r="N9" s="478">
        <v>4</v>
      </c>
      <c r="O9" s="213" t="s">
        <v>689</v>
      </c>
      <c r="P9" s="213" t="s">
        <v>690</v>
      </c>
      <c r="Q9" s="216" t="s">
        <v>691</v>
      </c>
      <c r="R9" s="479" t="s">
        <v>795</v>
      </c>
      <c r="S9" s="479" t="s">
        <v>14</v>
      </c>
    </row>
    <row r="10" spans="1:20" ht="19.899999999999999" customHeight="1" x14ac:dyDescent="0.15">
      <c r="A10" s="302" t="s">
        <v>666</v>
      </c>
      <c r="B10" s="484">
        <v>31643.5</v>
      </c>
      <c r="C10" s="472">
        <v>141262</v>
      </c>
      <c r="D10" s="477">
        <v>90769</v>
      </c>
      <c r="E10" s="472">
        <v>317741</v>
      </c>
      <c r="F10" s="477">
        <v>12259</v>
      </c>
      <c r="G10" s="472">
        <v>53790</v>
      </c>
      <c r="H10" s="477">
        <v>8635</v>
      </c>
      <c r="I10" s="480" t="s">
        <v>753</v>
      </c>
      <c r="J10" s="472">
        <v>7998</v>
      </c>
      <c r="K10" s="472">
        <v>124589</v>
      </c>
      <c r="L10" s="478">
        <v>103</v>
      </c>
      <c r="M10" s="472">
        <v>92414</v>
      </c>
      <c r="N10" s="478">
        <v>5</v>
      </c>
      <c r="O10" s="472">
        <v>1852</v>
      </c>
      <c r="P10" s="213">
        <v>245</v>
      </c>
      <c r="Q10" s="480" t="s">
        <v>754</v>
      </c>
      <c r="R10" s="272">
        <v>1</v>
      </c>
      <c r="S10" s="272">
        <v>28</v>
      </c>
    </row>
    <row r="11" spans="1:20" s="51" customFormat="1" ht="19.899999999999999" customHeight="1" x14ac:dyDescent="0.15">
      <c r="A11" s="302" t="s">
        <v>789</v>
      </c>
      <c r="B11" s="484">
        <v>33602</v>
      </c>
      <c r="C11" s="472">
        <v>153422</v>
      </c>
      <c r="D11" s="477">
        <v>87833.5</v>
      </c>
      <c r="E11" s="472">
        <v>310847</v>
      </c>
      <c r="F11" s="477">
        <v>12377.5</v>
      </c>
      <c r="G11" s="472">
        <v>55513</v>
      </c>
      <c r="H11" s="477">
        <v>8820.5</v>
      </c>
      <c r="I11" s="480" t="s">
        <v>887</v>
      </c>
      <c r="J11" s="472">
        <v>9361</v>
      </c>
      <c r="K11" s="472">
        <v>146941</v>
      </c>
      <c r="L11" s="478">
        <v>141</v>
      </c>
      <c r="M11" s="472">
        <v>117221</v>
      </c>
      <c r="N11" s="478">
        <v>3</v>
      </c>
      <c r="O11" s="472">
        <v>989</v>
      </c>
      <c r="P11" s="213">
        <v>293</v>
      </c>
      <c r="Q11" s="480" t="s">
        <v>888</v>
      </c>
      <c r="R11" s="479" t="s">
        <v>795</v>
      </c>
      <c r="S11" s="479" t="s">
        <v>14</v>
      </c>
    </row>
    <row r="12" spans="1:20" ht="19.899999999999999" customHeight="1" x14ac:dyDescent="0.15">
      <c r="A12" s="303" t="s">
        <v>960</v>
      </c>
      <c r="B12" s="209">
        <v>35088.5</v>
      </c>
      <c r="C12" s="207">
        <v>164201</v>
      </c>
      <c r="D12" s="139">
        <v>99718</v>
      </c>
      <c r="E12" s="207">
        <v>356777</v>
      </c>
      <c r="F12" s="139">
        <v>13029.5</v>
      </c>
      <c r="G12" s="207">
        <v>60386</v>
      </c>
      <c r="H12" s="139">
        <v>8763.5</v>
      </c>
      <c r="I12" s="211" t="s">
        <v>1027</v>
      </c>
      <c r="J12" s="207">
        <v>9142</v>
      </c>
      <c r="K12" s="207">
        <v>148712</v>
      </c>
      <c r="L12" s="214">
        <v>145</v>
      </c>
      <c r="M12" s="207">
        <v>119245</v>
      </c>
      <c r="N12" s="214">
        <v>2</v>
      </c>
      <c r="O12" s="275">
        <v>412</v>
      </c>
      <c r="P12" s="215">
        <v>311</v>
      </c>
      <c r="Q12" s="211" t="s">
        <v>1028</v>
      </c>
      <c r="R12" s="188">
        <v>2</v>
      </c>
      <c r="S12" s="188">
        <v>1140</v>
      </c>
    </row>
    <row r="13" spans="1:20" ht="5.65" customHeight="1" x14ac:dyDescent="0.15">
      <c r="A13" s="137"/>
      <c r="B13" s="59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277"/>
      <c r="R13" s="145"/>
      <c r="S13" s="145"/>
    </row>
    <row r="14" spans="1:20" x14ac:dyDescent="0.15">
      <c r="A14" s="1"/>
      <c r="B14" s="145"/>
      <c r="C14" s="145"/>
      <c r="D14" s="145"/>
      <c r="E14" s="145"/>
      <c r="F14" s="145"/>
      <c r="G14" s="145"/>
      <c r="H14" s="145"/>
      <c r="I14" s="145"/>
      <c r="J14" s="1"/>
      <c r="K14" s="145"/>
      <c r="L14" s="145"/>
      <c r="M14" s="145"/>
      <c r="N14" s="145"/>
      <c r="O14" s="145"/>
      <c r="P14" s="145"/>
      <c r="Q14" s="145"/>
      <c r="R14" s="278"/>
      <c r="S14" s="278"/>
    </row>
    <row r="15" spans="1:20" x14ac:dyDescent="0.15">
      <c r="A15" s="1"/>
      <c r="B15" s="145"/>
      <c r="C15" s="145"/>
      <c r="D15" s="145"/>
      <c r="E15" s="145"/>
      <c r="F15" s="145"/>
      <c r="G15" s="145"/>
      <c r="H15" s="145"/>
      <c r="I15" s="145"/>
      <c r="J15" s="1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20" ht="17.100000000000001" customHeight="1" x14ac:dyDescent="0.15">
      <c r="A16" s="522" t="s">
        <v>0</v>
      </c>
      <c r="B16" s="635" t="s">
        <v>1048</v>
      </c>
      <c r="C16" s="785"/>
      <c r="D16" s="785"/>
      <c r="E16" s="785"/>
      <c r="F16" s="785"/>
      <c r="G16" s="785"/>
      <c r="H16" s="785"/>
      <c r="I16" s="785"/>
      <c r="J16" s="785" t="s">
        <v>1049</v>
      </c>
      <c r="K16" s="785"/>
      <c r="L16" s="508"/>
      <c r="M16" s="508"/>
      <c r="N16" s="454"/>
      <c r="O16" s="454"/>
      <c r="P16" s="454"/>
      <c r="Q16" s="454"/>
      <c r="R16" s="144"/>
      <c r="S16" s="145"/>
    </row>
    <row r="17" spans="1:19" ht="27.75" customHeight="1" x14ac:dyDescent="0.15">
      <c r="A17" s="522"/>
      <c r="B17" s="519" t="s">
        <v>489</v>
      </c>
      <c r="C17" s="519"/>
      <c r="D17" s="520" t="s">
        <v>220</v>
      </c>
      <c r="E17" s="522"/>
      <c r="F17" s="520" t="s">
        <v>465</v>
      </c>
      <c r="G17" s="522"/>
      <c r="H17" s="520" t="s">
        <v>466</v>
      </c>
      <c r="I17" s="522"/>
      <c r="J17" s="520" t="s">
        <v>225</v>
      </c>
      <c r="K17" s="658"/>
      <c r="L17" s="651"/>
      <c r="M17" s="651"/>
      <c r="N17" s="651"/>
      <c r="O17" s="651"/>
      <c r="P17" s="651"/>
      <c r="Q17" s="651"/>
      <c r="R17" s="145"/>
      <c r="S17" s="145"/>
    </row>
    <row r="18" spans="1:19" ht="16.5" customHeight="1" x14ac:dyDescent="0.15">
      <c r="A18" s="522"/>
      <c r="B18" s="135" t="s">
        <v>490</v>
      </c>
      <c r="C18" s="135" t="s">
        <v>20</v>
      </c>
      <c r="D18" s="442" t="s">
        <v>125</v>
      </c>
      <c r="E18" s="440" t="s">
        <v>20</v>
      </c>
      <c r="F18" s="502" t="s">
        <v>125</v>
      </c>
      <c r="G18" s="502" t="s">
        <v>20</v>
      </c>
      <c r="H18" s="502" t="s">
        <v>125</v>
      </c>
      <c r="I18" s="503" t="s">
        <v>20</v>
      </c>
      <c r="J18" s="502" t="s">
        <v>125</v>
      </c>
      <c r="K18" s="503" t="s">
        <v>20</v>
      </c>
      <c r="L18" s="507"/>
      <c r="M18" s="507"/>
      <c r="N18" s="452"/>
      <c r="O18" s="452"/>
      <c r="P18" s="452"/>
      <c r="Q18" s="452"/>
      <c r="R18" s="145"/>
      <c r="S18" s="145"/>
    </row>
    <row r="19" spans="1:19" ht="7.5" customHeight="1" x14ac:dyDescent="0.15">
      <c r="A19" s="140"/>
      <c r="B19" s="141"/>
      <c r="C19" s="141"/>
      <c r="D19" s="450"/>
      <c r="E19" s="450"/>
      <c r="F19" s="512"/>
      <c r="G19" s="512"/>
      <c r="H19" s="512"/>
      <c r="I19" s="512"/>
      <c r="J19" s="504"/>
      <c r="K19" s="504"/>
      <c r="L19" s="507"/>
      <c r="M19" s="507"/>
      <c r="N19" s="456"/>
      <c r="O19" s="456"/>
      <c r="P19" s="456"/>
      <c r="Q19" s="456"/>
      <c r="R19" s="145"/>
      <c r="S19" s="145"/>
    </row>
    <row r="20" spans="1:19" ht="20.100000000000001" customHeight="1" x14ac:dyDescent="0.15">
      <c r="A20" s="463" t="s">
        <v>964</v>
      </c>
      <c r="B20" s="212" t="s">
        <v>551</v>
      </c>
      <c r="C20" s="212" t="s">
        <v>552</v>
      </c>
      <c r="D20" s="472">
        <v>121</v>
      </c>
      <c r="E20" s="472">
        <v>162171</v>
      </c>
      <c r="F20" s="213" t="s">
        <v>517</v>
      </c>
      <c r="G20" s="213" t="s">
        <v>553</v>
      </c>
      <c r="H20" s="213">
        <v>332</v>
      </c>
      <c r="I20" s="505">
        <v>745078</v>
      </c>
      <c r="J20" s="505">
        <v>222</v>
      </c>
      <c r="K20" s="505">
        <v>7059</v>
      </c>
      <c r="L20" s="505"/>
      <c r="M20" s="505"/>
      <c r="N20" s="213"/>
      <c r="O20" s="213"/>
      <c r="P20" s="456"/>
      <c r="Q20" s="451"/>
      <c r="R20" s="145"/>
      <c r="S20" s="145"/>
    </row>
    <row r="21" spans="1:19" ht="20.100000000000001" customHeight="1" x14ac:dyDescent="0.15">
      <c r="A21" s="467" t="s">
        <v>414</v>
      </c>
      <c r="B21" s="213" t="s">
        <v>693</v>
      </c>
      <c r="C21" s="213" t="s">
        <v>694</v>
      </c>
      <c r="D21" s="472">
        <v>121</v>
      </c>
      <c r="E21" s="472">
        <v>166040</v>
      </c>
      <c r="F21" s="213" t="s">
        <v>516</v>
      </c>
      <c r="G21" s="213" t="s">
        <v>695</v>
      </c>
      <c r="H21" s="213">
        <v>340</v>
      </c>
      <c r="I21" s="505">
        <v>796287</v>
      </c>
      <c r="J21" s="505">
        <v>742</v>
      </c>
      <c r="K21" s="505">
        <v>23900</v>
      </c>
      <c r="L21" s="505"/>
      <c r="M21" s="505"/>
      <c r="N21" s="213"/>
      <c r="O21" s="213"/>
      <c r="P21" s="456"/>
      <c r="Q21" s="451"/>
      <c r="R21" s="145"/>
      <c r="S21" s="145"/>
    </row>
    <row r="22" spans="1:19" ht="20.100000000000001" customHeight="1" x14ac:dyDescent="0.15">
      <c r="A22" s="467" t="s">
        <v>666</v>
      </c>
      <c r="B22" s="213">
        <v>220</v>
      </c>
      <c r="C22" s="472">
        <v>7718</v>
      </c>
      <c r="D22" s="472">
        <v>121</v>
      </c>
      <c r="E22" s="472">
        <v>173224</v>
      </c>
      <c r="F22" s="213">
        <v>35</v>
      </c>
      <c r="G22" s="505">
        <v>121563</v>
      </c>
      <c r="H22" s="213">
        <v>353</v>
      </c>
      <c r="I22" s="505">
        <v>850370</v>
      </c>
      <c r="J22" s="505">
        <v>918</v>
      </c>
      <c r="K22" s="505">
        <v>29775</v>
      </c>
      <c r="L22" s="505"/>
      <c r="M22" s="505"/>
      <c r="N22" s="213"/>
      <c r="O22" s="213"/>
      <c r="P22" s="456"/>
      <c r="Q22" s="451"/>
      <c r="R22" s="145"/>
      <c r="S22" s="145"/>
    </row>
    <row r="23" spans="1:19" ht="20.100000000000001" customHeight="1" x14ac:dyDescent="0.15">
      <c r="A23" s="467" t="s">
        <v>789</v>
      </c>
      <c r="B23" s="213">
        <v>325</v>
      </c>
      <c r="C23" s="472">
        <v>9801</v>
      </c>
      <c r="D23" s="472">
        <v>117</v>
      </c>
      <c r="E23" s="472">
        <v>179816</v>
      </c>
      <c r="F23" s="213">
        <v>37</v>
      </c>
      <c r="G23" s="505">
        <v>139156</v>
      </c>
      <c r="H23" s="213">
        <v>393</v>
      </c>
      <c r="I23" s="505">
        <v>970852</v>
      </c>
      <c r="J23" s="505">
        <v>974</v>
      </c>
      <c r="K23" s="505">
        <v>32033</v>
      </c>
      <c r="L23" s="505"/>
      <c r="M23" s="505"/>
      <c r="N23" s="213"/>
      <c r="O23" s="451"/>
      <c r="P23" s="456"/>
      <c r="Q23" s="451"/>
      <c r="R23" s="145"/>
      <c r="S23" s="145"/>
    </row>
    <row r="24" spans="1:19" ht="20.100000000000001" customHeight="1" x14ac:dyDescent="0.15">
      <c r="A24" s="469" t="s">
        <v>960</v>
      </c>
      <c r="B24" s="215">
        <v>326</v>
      </c>
      <c r="C24" s="275">
        <v>9788</v>
      </c>
      <c r="D24" s="446">
        <v>115</v>
      </c>
      <c r="E24" s="446">
        <v>187557</v>
      </c>
      <c r="F24" s="215">
        <v>36</v>
      </c>
      <c r="G24" s="509">
        <v>145978</v>
      </c>
      <c r="H24" s="215">
        <v>396</v>
      </c>
      <c r="I24" s="509">
        <v>1027908</v>
      </c>
      <c r="J24" s="509">
        <v>1054</v>
      </c>
      <c r="K24" s="509">
        <v>35662</v>
      </c>
      <c r="L24" s="509"/>
      <c r="M24" s="509"/>
      <c r="N24" s="215"/>
      <c r="O24" s="453"/>
      <c r="P24" s="455"/>
      <c r="Q24" s="453"/>
      <c r="R24" s="145"/>
      <c r="S24" s="145"/>
    </row>
    <row r="25" spans="1:19" ht="8.25" customHeight="1" x14ac:dyDescent="0.15">
      <c r="A25" s="137"/>
      <c r="B25" s="142"/>
      <c r="C25" s="142"/>
      <c r="D25" s="448"/>
      <c r="E25" s="448"/>
      <c r="F25" s="511"/>
      <c r="G25" s="511"/>
      <c r="H25" s="511"/>
      <c r="I25" s="511"/>
      <c r="J25" s="506"/>
      <c r="K25" s="506"/>
      <c r="L25" s="509"/>
      <c r="M25" s="509"/>
      <c r="N25" s="456"/>
      <c r="O25" s="456"/>
      <c r="P25" s="456"/>
      <c r="Q25" s="456"/>
      <c r="R25" s="145"/>
      <c r="S25" s="145"/>
    </row>
    <row r="26" spans="1:19" ht="5.65" customHeight="1" x14ac:dyDescent="0.15">
      <c r="A26" s="1"/>
      <c r="B26" s="145"/>
      <c r="C26" s="145"/>
      <c r="D26" s="145"/>
      <c r="E26" s="145"/>
      <c r="F26" s="145"/>
      <c r="G26" s="145"/>
      <c r="H26" s="145"/>
      <c r="I26" s="145"/>
      <c r="J26" s="1"/>
      <c r="K26" s="145"/>
      <c r="L26" s="447"/>
      <c r="M26" s="447"/>
      <c r="N26" s="145"/>
      <c r="O26" s="145"/>
      <c r="P26" s="145"/>
      <c r="Q26" s="145"/>
      <c r="R26" s="145"/>
      <c r="S26" s="145"/>
    </row>
    <row r="27" spans="1:19" x14ac:dyDescent="0.15">
      <c r="A27" s="28"/>
      <c r="B27" s="28"/>
      <c r="C27" s="28"/>
      <c r="D27" s="38"/>
      <c r="E27" s="38"/>
      <c r="F27" s="38"/>
      <c r="G27" s="38"/>
      <c r="H27" s="28"/>
      <c r="I27" s="28"/>
      <c r="J27" s="1"/>
      <c r="K27" s="145"/>
      <c r="L27" s="144"/>
      <c r="M27" s="144"/>
      <c r="N27" s="145"/>
      <c r="O27" s="145"/>
      <c r="P27" s="145"/>
      <c r="Q27" s="145"/>
      <c r="R27" s="145"/>
      <c r="S27" s="145"/>
    </row>
    <row r="28" spans="1:19" x14ac:dyDescent="0.15">
      <c r="A28" s="1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</row>
    <row r="29" spans="1:19" ht="17.100000000000001" customHeight="1" x14ac:dyDescent="0.15">
      <c r="A29" s="522" t="s">
        <v>0</v>
      </c>
      <c r="B29" s="783" t="s">
        <v>1050</v>
      </c>
      <c r="C29" s="784"/>
      <c r="D29" s="784"/>
      <c r="E29" s="784"/>
      <c r="F29" s="784"/>
      <c r="G29" s="784"/>
      <c r="H29" s="784"/>
      <c r="I29" s="784"/>
      <c r="J29" s="784"/>
      <c r="K29" s="784"/>
      <c r="L29" s="784"/>
      <c r="M29" s="784"/>
      <c r="N29" s="784"/>
      <c r="O29" s="784"/>
      <c r="P29" s="445"/>
      <c r="Q29" s="445"/>
      <c r="R29" s="145"/>
      <c r="S29" s="145"/>
    </row>
    <row r="30" spans="1:19" ht="13.5" customHeight="1" x14ac:dyDescent="0.15">
      <c r="A30" s="522"/>
      <c r="B30" s="655" t="s">
        <v>467</v>
      </c>
      <c r="C30" s="605"/>
      <c r="D30" s="655" t="s">
        <v>491</v>
      </c>
      <c r="E30" s="605"/>
      <c r="F30" s="655" t="s">
        <v>226</v>
      </c>
      <c r="G30" s="605"/>
      <c r="H30" s="655" t="s">
        <v>227</v>
      </c>
      <c r="I30" s="605"/>
      <c r="J30" s="655" t="s">
        <v>221</v>
      </c>
      <c r="K30" s="605"/>
      <c r="L30" s="655" t="s">
        <v>222</v>
      </c>
      <c r="M30" s="605"/>
      <c r="N30" s="665" t="s">
        <v>223</v>
      </c>
      <c r="O30" s="655"/>
      <c r="P30" s="651"/>
      <c r="Q30" s="651"/>
      <c r="R30" s="20"/>
      <c r="S30" s="20"/>
    </row>
    <row r="31" spans="1:19" ht="13.5" customHeight="1" x14ac:dyDescent="0.15">
      <c r="A31" s="522"/>
      <c r="B31" s="656"/>
      <c r="C31" s="623"/>
      <c r="D31" s="656"/>
      <c r="E31" s="623"/>
      <c r="F31" s="656"/>
      <c r="G31" s="623"/>
      <c r="H31" s="656"/>
      <c r="I31" s="623"/>
      <c r="J31" s="656"/>
      <c r="K31" s="623"/>
      <c r="L31" s="656"/>
      <c r="M31" s="623"/>
      <c r="N31" s="686" t="s">
        <v>224</v>
      </c>
      <c r="O31" s="586"/>
      <c r="P31" s="787"/>
      <c r="Q31" s="787"/>
      <c r="R31" s="20"/>
      <c r="S31" s="20"/>
    </row>
    <row r="32" spans="1:19" ht="27.75" customHeight="1" x14ac:dyDescent="0.15">
      <c r="A32" s="522"/>
      <c r="B32" s="442" t="s">
        <v>125</v>
      </c>
      <c r="C32" s="440" t="s">
        <v>20</v>
      </c>
      <c r="D32" s="440" t="s">
        <v>125</v>
      </c>
      <c r="E32" s="440" t="s">
        <v>20</v>
      </c>
      <c r="F32" s="440" t="s">
        <v>125</v>
      </c>
      <c r="G32" s="440" t="s">
        <v>20</v>
      </c>
      <c r="H32" s="440" t="s">
        <v>125</v>
      </c>
      <c r="I32" s="441" t="s">
        <v>20</v>
      </c>
      <c r="J32" s="440" t="s">
        <v>125</v>
      </c>
      <c r="K32" s="440" t="s">
        <v>20</v>
      </c>
      <c r="L32" s="440" t="s">
        <v>125</v>
      </c>
      <c r="M32" s="440" t="s">
        <v>20</v>
      </c>
      <c r="N32" s="440" t="s">
        <v>125</v>
      </c>
      <c r="O32" s="441" t="s">
        <v>20</v>
      </c>
      <c r="P32" s="444"/>
      <c r="Q32" s="444"/>
      <c r="R32" s="138"/>
      <c r="S32" s="138"/>
    </row>
    <row r="33" spans="1:19" ht="5.65" customHeight="1" x14ac:dyDescent="0.15">
      <c r="A33" s="140"/>
      <c r="B33" s="145"/>
      <c r="C33" s="145"/>
      <c r="D33" s="145"/>
      <c r="E33" s="145"/>
      <c r="F33" s="145"/>
      <c r="G33" s="145"/>
      <c r="H33" s="145"/>
      <c r="I33" s="145"/>
      <c r="J33" s="450"/>
      <c r="K33" s="450"/>
      <c r="L33" s="450"/>
      <c r="M33" s="450"/>
      <c r="N33" s="450"/>
      <c r="O33" s="450"/>
      <c r="P33" s="447"/>
      <c r="Q33" s="447"/>
      <c r="R33" s="141"/>
      <c r="S33" s="141"/>
    </row>
    <row r="34" spans="1:19" ht="19.899999999999999" customHeight="1" x14ac:dyDescent="0.15">
      <c r="A34" s="301" t="s">
        <v>964</v>
      </c>
      <c r="B34" s="496">
        <v>30</v>
      </c>
      <c r="C34" s="496">
        <v>17253</v>
      </c>
      <c r="D34" s="496">
        <v>20</v>
      </c>
      <c r="E34" s="496">
        <v>11048</v>
      </c>
      <c r="F34" s="496">
        <v>2</v>
      </c>
      <c r="G34" s="496">
        <v>1331</v>
      </c>
      <c r="H34" s="496">
        <v>49</v>
      </c>
      <c r="I34" s="496">
        <v>43388</v>
      </c>
      <c r="J34" s="496">
        <v>23</v>
      </c>
      <c r="K34" s="496">
        <v>22494</v>
      </c>
      <c r="L34" s="496">
        <v>481</v>
      </c>
      <c r="M34" s="496">
        <v>547740</v>
      </c>
      <c r="N34" s="496">
        <v>157</v>
      </c>
      <c r="O34" s="496">
        <v>347982</v>
      </c>
      <c r="P34" s="443"/>
      <c r="Q34" s="443"/>
      <c r="R34" s="141"/>
      <c r="S34" s="141"/>
    </row>
    <row r="35" spans="1:19" ht="19.899999999999999" customHeight="1" x14ac:dyDescent="0.15">
      <c r="A35" s="495" t="s">
        <v>414</v>
      </c>
      <c r="B35" s="496">
        <v>26</v>
      </c>
      <c r="C35" s="496">
        <v>10743</v>
      </c>
      <c r="D35" s="496">
        <v>15</v>
      </c>
      <c r="E35" s="496">
        <v>5123</v>
      </c>
      <c r="F35" s="496">
        <v>4</v>
      </c>
      <c r="G35" s="496">
        <v>3730</v>
      </c>
      <c r="H35" s="496">
        <v>80</v>
      </c>
      <c r="I35" s="496">
        <v>65343</v>
      </c>
      <c r="J35" s="496">
        <v>31</v>
      </c>
      <c r="K35" s="496">
        <v>31358</v>
      </c>
      <c r="L35" s="496">
        <v>512</v>
      </c>
      <c r="M35" s="496">
        <v>585877</v>
      </c>
      <c r="N35" s="496">
        <v>167</v>
      </c>
      <c r="O35" s="496">
        <v>475414</v>
      </c>
      <c r="P35" s="443"/>
      <c r="Q35" s="443"/>
      <c r="R35" s="141"/>
      <c r="S35" s="141"/>
    </row>
    <row r="36" spans="1:19" ht="19.899999999999999" customHeight="1" x14ac:dyDescent="0.15">
      <c r="A36" s="495" t="s">
        <v>478</v>
      </c>
      <c r="B36" s="496">
        <v>28</v>
      </c>
      <c r="C36" s="496">
        <v>10948</v>
      </c>
      <c r="D36" s="496">
        <v>13</v>
      </c>
      <c r="E36" s="496">
        <v>3969</v>
      </c>
      <c r="F36" s="496">
        <v>7</v>
      </c>
      <c r="G36" s="496">
        <v>9653</v>
      </c>
      <c r="H36" s="496">
        <v>72</v>
      </c>
      <c r="I36" s="496">
        <v>77864</v>
      </c>
      <c r="J36" s="496">
        <v>32</v>
      </c>
      <c r="K36" s="496">
        <v>34236</v>
      </c>
      <c r="L36" s="496">
        <v>491</v>
      </c>
      <c r="M36" s="496">
        <v>593737</v>
      </c>
      <c r="N36" s="496">
        <v>169</v>
      </c>
      <c r="O36" s="496">
        <v>485197</v>
      </c>
      <c r="P36" s="443"/>
      <c r="Q36" s="443"/>
      <c r="R36" s="141"/>
      <c r="S36" s="141"/>
    </row>
    <row r="37" spans="1:19" ht="19.899999999999999" customHeight="1" x14ac:dyDescent="0.15">
      <c r="A37" s="495" t="s">
        <v>509</v>
      </c>
      <c r="B37" s="443">
        <v>23</v>
      </c>
      <c r="C37" s="443">
        <v>10074</v>
      </c>
      <c r="D37" s="443">
        <v>10</v>
      </c>
      <c r="E37" s="443">
        <v>8029</v>
      </c>
      <c r="F37" s="443">
        <v>8</v>
      </c>
      <c r="G37" s="443">
        <v>11057</v>
      </c>
      <c r="H37" s="443">
        <v>65</v>
      </c>
      <c r="I37" s="443">
        <v>71224</v>
      </c>
      <c r="J37" s="443">
        <v>35</v>
      </c>
      <c r="K37" s="443">
        <v>41075</v>
      </c>
      <c r="L37" s="443">
        <v>502</v>
      </c>
      <c r="M37" s="443">
        <v>572688</v>
      </c>
      <c r="N37" s="443">
        <v>192</v>
      </c>
      <c r="O37" s="443">
        <v>554108</v>
      </c>
      <c r="P37" s="443"/>
      <c r="Q37" s="443"/>
      <c r="R37" s="141"/>
      <c r="S37" s="141"/>
    </row>
    <row r="38" spans="1:19" ht="19.899999999999999" customHeight="1" x14ac:dyDescent="0.15">
      <c r="A38" s="303" t="s">
        <v>960</v>
      </c>
      <c r="B38" s="446">
        <v>23</v>
      </c>
      <c r="C38" s="446">
        <v>10748</v>
      </c>
      <c r="D38" s="446">
        <v>16</v>
      </c>
      <c r="E38" s="446">
        <v>10860</v>
      </c>
      <c r="F38" s="446">
        <v>7</v>
      </c>
      <c r="G38" s="446">
        <v>8717</v>
      </c>
      <c r="H38" s="446">
        <v>82</v>
      </c>
      <c r="I38" s="446">
        <v>78218</v>
      </c>
      <c r="J38" s="446">
        <v>34</v>
      </c>
      <c r="K38" s="446">
        <v>39471</v>
      </c>
      <c r="L38" s="446">
        <v>495</v>
      </c>
      <c r="M38" s="446">
        <v>581367</v>
      </c>
      <c r="N38" s="446">
        <v>210</v>
      </c>
      <c r="O38" s="446">
        <v>620972</v>
      </c>
      <c r="P38" s="446"/>
      <c r="Q38" s="446"/>
      <c r="R38" s="10"/>
      <c r="S38" s="10"/>
    </row>
    <row r="39" spans="1:19" ht="5.65" customHeight="1" x14ac:dyDescent="0.15">
      <c r="A39" s="137"/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7"/>
      <c r="Q39" s="447"/>
      <c r="R39" s="141"/>
      <c r="S39" s="141"/>
    </row>
    <row r="40" spans="1:19" ht="15" customHeight="1" x14ac:dyDescent="0.15">
      <c r="B40" s="518"/>
      <c r="C40" s="518"/>
      <c r="D40" s="518"/>
      <c r="E40" s="518"/>
      <c r="F40" s="518"/>
      <c r="G40" s="518"/>
      <c r="H40" s="518"/>
      <c r="I40" s="518"/>
      <c r="J40" s="18"/>
      <c r="K40" s="510"/>
      <c r="L40" s="510"/>
      <c r="M40" s="647" t="s">
        <v>1047</v>
      </c>
      <c r="N40" s="647"/>
      <c r="O40" s="647"/>
      <c r="P40" s="449"/>
      <c r="Q40" s="449"/>
    </row>
    <row r="41" spans="1:19" x14ac:dyDescent="0.15">
      <c r="A41" s="1"/>
      <c r="B41" s="18"/>
      <c r="C41" s="18"/>
      <c r="D41" s="18"/>
      <c r="E41" s="18"/>
      <c r="F41" s="18"/>
      <c r="L41" s="187"/>
      <c r="M41" s="187" t="s">
        <v>957</v>
      </c>
      <c r="N41" s="187"/>
      <c r="O41" s="187"/>
      <c r="P41" s="187"/>
      <c r="Q41" s="187"/>
    </row>
    <row r="42" spans="1:19" x14ac:dyDescent="0.15">
      <c r="A42" s="18"/>
      <c r="B42" s="18"/>
      <c r="C42" s="18"/>
      <c r="D42" s="18"/>
      <c r="E42" s="18"/>
      <c r="F42" s="18"/>
    </row>
    <row r="43" spans="1:19" ht="16.5" customHeight="1" x14ac:dyDescent="0.15">
      <c r="L43" s="18"/>
      <c r="M43" s="18"/>
      <c r="N43" s="18"/>
      <c r="O43" s="18"/>
      <c r="P43" s="18"/>
      <c r="Q43" s="18"/>
    </row>
    <row r="44" spans="1:19" ht="14.25" customHeight="1" x14ac:dyDescent="0.15">
      <c r="L44" s="18"/>
      <c r="M44" s="18"/>
      <c r="N44" s="18"/>
      <c r="O44" s="18"/>
      <c r="P44" s="18"/>
      <c r="Q44" s="18"/>
    </row>
    <row r="45" spans="1:19" ht="17.100000000000001" customHeight="1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</sheetData>
  <mergeCells count="57">
    <mergeCell ref="B40:I40"/>
    <mergeCell ref="M40:O40"/>
    <mergeCell ref="D30:E31"/>
    <mergeCell ref="P30:Q30"/>
    <mergeCell ref="P31:Q31"/>
    <mergeCell ref="J30:K31"/>
    <mergeCell ref="L30:M31"/>
    <mergeCell ref="F30:G31"/>
    <mergeCell ref="N30:O30"/>
    <mergeCell ref="N31:O31"/>
    <mergeCell ref="J1:S1"/>
    <mergeCell ref="A1:I1"/>
    <mergeCell ref="J4:K4"/>
    <mergeCell ref="L4:M4"/>
    <mergeCell ref="N4:O4"/>
    <mergeCell ref="P4:Q4"/>
    <mergeCell ref="A3:A6"/>
    <mergeCell ref="B4:C4"/>
    <mergeCell ref="D4:E4"/>
    <mergeCell ref="F4:G4"/>
    <mergeCell ref="B3:I3"/>
    <mergeCell ref="H4:I4"/>
    <mergeCell ref="D5:D6"/>
    <mergeCell ref="F5:F6"/>
    <mergeCell ref="C5:C6"/>
    <mergeCell ref="R5:R6"/>
    <mergeCell ref="A29:A32"/>
    <mergeCell ref="M5:M6"/>
    <mergeCell ref="O5:O6"/>
    <mergeCell ref="Q5:Q6"/>
    <mergeCell ref="A16:A18"/>
    <mergeCell ref="I5:I6"/>
    <mergeCell ref="N5:N6"/>
    <mergeCell ref="B16:I16"/>
    <mergeCell ref="E5:E6"/>
    <mergeCell ref="G5:G6"/>
    <mergeCell ref="P17:Q17"/>
    <mergeCell ref="L17:M17"/>
    <mergeCell ref="H30:I31"/>
    <mergeCell ref="N17:O17"/>
    <mergeCell ref="B17:C17"/>
    <mergeCell ref="B30:C31"/>
    <mergeCell ref="B29:O29"/>
    <mergeCell ref="B5:B6"/>
    <mergeCell ref="S5:S6"/>
    <mergeCell ref="R4:S4"/>
    <mergeCell ref="J3:Q3"/>
    <mergeCell ref="L5:L6"/>
    <mergeCell ref="P5:P6"/>
    <mergeCell ref="J5:J6"/>
    <mergeCell ref="H17:I17"/>
    <mergeCell ref="J17:K17"/>
    <mergeCell ref="K5:K6"/>
    <mergeCell ref="F17:G17"/>
    <mergeCell ref="D17:E17"/>
    <mergeCell ref="H5:H6"/>
    <mergeCell ref="J16:K16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4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9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zoomScale="90" zoomScaleNormal="90" zoomScaleSheetLayoutView="90" zoomScalePageLayoutView="90" workbookViewId="0">
      <selection activeCell="O36" sqref="O36"/>
    </sheetView>
  </sheetViews>
  <sheetFormatPr defaultRowHeight="13.5" x14ac:dyDescent="0.15"/>
  <cols>
    <col min="1" max="1" width="12.125" style="14" customWidth="1"/>
    <col min="2" max="13" width="6.125" style="14" customWidth="1"/>
    <col min="14" max="19" width="14.375" style="14" customWidth="1"/>
    <col min="20" max="20" width="8.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19" ht="13.5" customHeight="1" x14ac:dyDescent="0.15"/>
    <row r="2" spans="1:19" ht="21" customHeight="1" x14ac:dyDescent="0.15">
      <c r="B2" s="663" t="s">
        <v>1098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O2" s="24" t="s">
        <v>1118</v>
      </c>
      <c r="P2" s="18"/>
      <c r="Q2" s="18"/>
    </row>
    <row r="3" spans="1:19" x14ac:dyDescent="0.15">
      <c r="A3" s="1"/>
      <c r="B3" s="63"/>
      <c r="C3" s="63"/>
      <c r="D3" s="63"/>
      <c r="E3" s="63"/>
      <c r="F3" s="63"/>
      <c r="G3" s="63"/>
      <c r="H3" s="116"/>
      <c r="I3" s="63"/>
    </row>
    <row r="4" spans="1:19" ht="30" customHeight="1" x14ac:dyDescent="0.15">
      <c r="A4" s="522" t="s">
        <v>468</v>
      </c>
      <c r="B4" s="537" t="s">
        <v>726</v>
      </c>
      <c r="C4" s="592"/>
      <c r="D4" s="592"/>
      <c r="E4" s="541"/>
      <c r="F4" s="656" t="s">
        <v>450</v>
      </c>
      <c r="G4" s="681"/>
      <c r="H4" s="681"/>
      <c r="I4" s="623"/>
      <c r="J4" s="520" t="s">
        <v>228</v>
      </c>
      <c r="K4" s="658"/>
      <c r="L4" s="658"/>
      <c r="M4" s="658"/>
      <c r="N4" s="522" t="s">
        <v>0</v>
      </c>
      <c r="O4" s="519" t="s">
        <v>75</v>
      </c>
      <c r="P4" s="519" t="s">
        <v>373</v>
      </c>
      <c r="Q4" s="519"/>
      <c r="R4" s="519" t="s">
        <v>374</v>
      </c>
      <c r="S4" s="520"/>
    </row>
    <row r="5" spans="1:19" ht="19.899999999999999" customHeight="1" x14ac:dyDescent="0.15">
      <c r="A5" s="522"/>
      <c r="B5" s="656" t="s">
        <v>229</v>
      </c>
      <c r="C5" s="623"/>
      <c r="D5" s="520" t="s">
        <v>230</v>
      </c>
      <c r="E5" s="522"/>
      <c r="F5" s="656" t="s">
        <v>229</v>
      </c>
      <c r="G5" s="623"/>
      <c r="H5" s="656" t="s">
        <v>230</v>
      </c>
      <c r="I5" s="623"/>
      <c r="J5" s="656" t="s">
        <v>229</v>
      </c>
      <c r="K5" s="623"/>
      <c r="L5" s="520" t="s">
        <v>230</v>
      </c>
      <c r="M5" s="658"/>
      <c r="N5" s="522"/>
      <c r="O5" s="519"/>
      <c r="P5" s="61" t="s">
        <v>233</v>
      </c>
      <c r="Q5" s="61" t="s">
        <v>234</v>
      </c>
      <c r="R5" s="61" t="s">
        <v>235</v>
      </c>
      <c r="S5" s="60" t="s">
        <v>236</v>
      </c>
    </row>
    <row r="6" spans="1:19" ht="16.5" customHeight="1" x14ac:dyDescent="0.15">
      <c r="A6" s="67"/>
      <c r="B6" s="17"/>
      <c r="D6" s="17"/>
      <c r="F6" s="17"/>
      <c r="H6" s="17"/>
      <c r="J6" s="17"/>
      <c r="L6" s="17"/>
      <c r="N6" s="67"/>
      <c r="O6" s="17"/>
      <c r="P6" s="17"/>
      <c r="Q6" s="17"/>
      <c r="R6" s="11"/>
      <c r="S6" s="17"/>
    </row>
    <row r="7" spans="1:19" ht="16.5" customHeight="1" x14ac:dyDescent="0.15">
      <c r="A7" s="301" t="s">
        <v>964</v>
      </c>
      <c r="B7" s="648" t="s">
        <v>598</v>
      </c>
      <c r="C7" s="615"/>
      <c r="D7" s="611">
        <v>4636</v>
      </c>
      <c r="E7" s="611"/>
      <c r="F7" s="612" t="s">
        <v>599</v>
      </c>
      <c r="G7" s="612"/>
      <c r="H7" s="612" t="s">
        <v>600</v>
      </c>
      <c r="I7" s="612"/>
      <c r="J7" s="611">
        <v>3430</v>
      </c>
      <c r="K7" s="611"/>
      <c r="L7" s="611">
        <v>19403</v>
      </c>
      <c r="M7" s="611"/>
      <c r="N7" s="301" t="s">
        <v>959</v>
      </c>
      <c r="O7" s="465">
        <v>4880</v>
      </c>
      <c r="P7" s="465">
        <v>158</v>
      </c>
      <c r="Q7" s="465">
        <v>4722</v>
      </c>
      <c r="R7" s="465">
        <v>304</v>
      </c>
      <c r="S7" s="465">
        <v>348</v>
      </c>
    </row>
    <row r="8" spans="1:19" ht="16.5" customHeight="1" x14ac:dyDescent="0.15">
      <c r="A8" s="302" t="s">
        <v>414</v>
      </c>
      <c r="B8" s="648" t="s">
        <v>696</v>
      </c>
      <c r="C8" s="615"/>
      <c r="D8" s="611">
        <v>4923</v>
      </c>
      <c r="E8" s="611"/>
      <c r="F8" s="612" t="s">
        <v>697</v>
      </c>
      <c r="G8" s="612"/>
      <c r="H8" s="612" t="s">
        <v>698</v>
      </c>
      <c r="I8" s="612"/>
      <c r="J8" s="611">
        <v>3670</v>
      </c>
      <c r="K8" s="611"/>
      <c r="L8" s="611">
        <v>18129</v>
      </c>
      <c r="M8" s="611"/>
      <c r="N8" s="467" t="s">
        <v>732</v>
      </c>
      <c r="O8" s="465">
        <v>4911</v>
      </c>
      <c r="P8" s="465">
        <v>155</v>
      </c>
      <c r="Q8" s="465">
        <v>4756</v>
      </c>
      <c r="R8" s="465">
        <v>296</v>
      </c>
      <c r="S8" s="465">
        <v>346</v>
      </c>
    </row>
    <row r="9" spans="1:19" ht="16.5" customHeight="1" x14ac:dyDescent="0.15">
      <c r="A9" s="302" t="s">
        <v>666</v>
      </c>
      <c r="B9" s="648" t="s">
        <v>755</v>
      </c>
      <c r="C9" s="615"/>
      <c r="D9" s="611">
        <v>5284</v>
      </c>
      <c r="E9" s="611"/>
      <c r="F9" s="612" t="s">
        <v>756</v>
      </c>
      <c r="G9" s="612"/>
      <c r="H9" s="612" t="s">
        <v>757</v>
      </c>
      <c r="I9" s="612"/>
      <c r="J9" s="611">
        <v>4072</v>
      </c>
      <c r="K9" s="611"/>
      <c r="L9" s="611">
        <v>17879</v>
      </c>
      <c r="M9" s="611"/>
      <c r="N9" s="467" t="s">
        <v>733</v>
      </c>
      <c r="O9" s="465">
        <v>4983</v>
      </c>
      <c r="P9" s="465">
        <v>151</v>
      </c>
      <c r="Q9" s="465">
        <v>4832</v>
      </c>
      <c r="R9" s="465">
        <v>290</v>
      </c>
      <c r="S9" s="465">
        <v>385</v>
      </c>
    </row>
    <row r="10" spans="1:19" ht="16.5" customHeight="1" x14ac:dyDescent="0.15">
      <c r="A10" s="302" t="s">
        <v>789</v>
      </c>
      <c r="B10" s="648" t="s">
        <v>889</v>
      </c>
      <c r="C10" s="615"/>
      <c r="D10" s="611">
        <v>5207</v>
      </c>
      <c r="E10" s="611"/>
      <c r="F10" s="612" t="s">
        <v>890</v>
      </c>
      <c r="G10" s="612"/>
      <c r="H10" s="612" t="s">
        <v>891</v>
      </c>
      <c r="I10" s="612"/>
      <c r="J10" s="611">
        <v>3660</v>
      </c>
      <c r="K10" s="611"/>
      <c r="L10" s="611">
        <v>17635</v>
      </c>
      <c r="M10" s="611"/>
      <c r="N10" s="467" t="s">
        <v>734</v>
      </c>
      <c r="O10" s="465">
        <v>5032</v>
      </c>
      <c r="P10" s="465">
        <v>159</v>
      </c>
      <c r="Q10" s="465">
        <v>4873</v>
      </c>
      <c r="R10" s="465">
        <v>291</v>
      </c>
      <c r="S10" s="465">
        <v>387</v>
      </c>
    </row>
    <row r="11" spans="1:19" ht="16.5" customHeight="1" x14ac:dyDescent="0.15">
      <c r="A11" s="303" t="s">
        <v>960</v>
      </c>
      <c r="B11" s="793" t="s">
        <v>1029</v>
      </c>
      <c r="C11" s="621"/>
      <c r="D11" s="788">
        <v>5660</v>
      </c>
      <c r="E11" s="788"/>
      <c r="F11" s="792" t="s">
        <v>1030</v>
      </c>
      <c r="G11" s="792"/>
      <c r="H11" s="792" t="s">
        <v>1031</v>
      </c>
      <c r="I11" s="792"/>
      <c r="J11" s="788">
        <v>3151</v>
      </c>
      <c r="K11" s="788"/>
      <c r="L11" s="788">
        <v>16474</v>
      </c>
      <c r="M11" s="788"/>
      <c r="N11" s="467" t="s">
        <v>397</v>
      </c>
      <c r="O11" s="465">
        <v>5155</v>
      </c>
      <c r="P11" s="465">
        <v>163</v>
      </c>
      <c r="Q11" s="465">
        <v>4992</v>
      </c>
      <c r="R11" s="465">
        <v>297</v>
      </c>
      <c r="S11" s="465">
        <v>396</v>
      </c>
    </row>
    <row r="12" spans="1:19" ht="16.5" customHeight="1" x14ac:dyDescent="0.15">
      <c r="A12" s="68"/>
      <c r="B12" s="794"/>
      <c r="C12" s="789"/>
      <c r="D12" s="64"/>
      <c r="E12" s="63"/>
      <c r="F12" s="789"/>
      <c r="G12" s="789"/>
      <c r="H12" s="789"/>
      <c r="I12" s="789"/>
      <c r="J12" s="789"/>
      <c r="K12" s="789"/>
      <c r="L12" s="64"/>
      <c r="M12" s="63"/>
      <c r="N12" s="467" t="s">
        <v>398</v>
      </c>
      <c r="O12" s="465">
        <v>5316</v>
      </c>
      <c r="P12" s="465">
        <v>169</v>
      </c>
      <c r="Q12" s="465">
        <v>5147</v>
      </c>
      <c r="R12" s="465">
        <v>298</v>
      </c>
      <c r="S12" s="465">
        <v>425</v>
      </c>
    </row>
    <row r="13" spans="1:19" ht="16.5" customHeight="1" x14ac:dyDescent="0.15">
      <c r="A13" s="23"/>
      <c r="B13" s="18"/>
      <c r="C13" s="18"/>
      <c r="E13" s="45"/>
      <c r="G13" s="45"/>
      <c r="H13" s="45"/>
      <c r="M13" s="126" t="s">
        <v>476</v>
      </c>
      <c r="N13" s="467" t="s">
        <v>414</v>
      </c>
      <c r="O13" s="465">
        <v>5403</v>
      </c>
      <c r="P13" s="465">
        <v>173</v>
      </c>
      <c r="Q13" s="465">
        <v>5230</v>
      </c>
      <c r="R13" s="465">
        <v>310</v>
      </c>
      <c r="S13" s="465">
        <v>443</v>
      </c>
    </row>
    <row r="14" spans="1:19" ht="16.5" customHeight="1" x14ac:dyDescent="0.15">
      <c r="A14" s="1"/>
      <c r="F14" s="18"/>
      <c r="J14" s="18"/>
      <c r="K14" s="18"/>
      <c r="N14" s="467" t="s">
        <v>666</v>
      </c>
      <c r="O14" s="465">
        <v>5501</v>
      </c>
      <c r="P14" s="465">
        <v>168</v>
      </c>
      <c r="Q14" s="465">
        <v>5333</v>
      </c>
      <c r="R14" s="465">
        <v>325</v>
      </c>
      <c r="S14" s="465">
        <v>458</v>
      </c>
    </row>
    <row r="15" spans="1:19" ht="16.5" customHeight="1" x14ac:dyDescent="0.15">
      <c r="A15" s="27"/>
      <c r="B15" s="28"/>
      <c r="C15" s="28"/>
      <c r="D15" s="651"/>
      <c r="E15" s="651"/>
      <c r="G15" s="28"/>
      <c r="H15" s="28"/>
      <c r="N15" s="467" t="s">
        <v>735</v>
      </c>
      <c r="O15" s="465">
        <v>5618</v>
      </c>
      <c r="P15" s="465">
        <v>169</v>
      </c>
      <c r="Q15" s="465">
        <v>5449</v>
      </c>
      <c r="R15" s="465">
        <v>335</v>
      </c>
      <c r="S15" s="465">
        <v>467</v>
      </c>
    </row>
    <row r="16" spans="1:19" ht="16.5" customHeight="1" x14ac:dyDescent="0.15">
      <c r="A16" s="1"/>
      <c r="N16" s="303" t="s">
        <v>960</v>
      </c>
      <c r="O16" s="42">
        <v>5771</v>
      </c>
      <c r="P16" s="42">
        <v>170</v>
      </c>
      <c r="Q16" s="42">
        <v>5601</v>
      </c>
      <c r="R16" s="42">
        <v>343</v>
      </c>
      <c r="S16" s="42">
        <v>478</v>
      </c>
    </row>
    <row r="17" spans="1:19" ht="16.5" customHeight="1" x14ac:dyDescent="0.15">
      <c r="A17" s="1"/>
      <c r="N17" s="68"/>
      <c r="O17" s="77"/>
      <c r="P17" s="64"/>
      <c r="Q17" s="64"/>
      <c r="R17" s="91"/>
      <c r="S17" s="64"/>
    </row>
    <row r="18" spans="1:19" x14ac:dyDescent="0.15">
      <c r="A18" s="1"/>
      <c r="H18" s="1"/>
    </row>
    <row r="19" spans="1:19" x14ac:dyDescent="0.15">
      <c r="A19" s="1"/>
      <c r="H19" s="1"/>
    </row>
    <row r="20" spans="1:19" ht="18.75" customHeight="1" x14ac:dyDescent="0.15">
      <c r="A20" s="795" t="s">
        <v>1117</v>
      </c>
      <c r="B20" s="795"/>
      <c r="C20" s="795"/>
      <c r="D20" s="795"/>
      <c r="E20" s="795"/>
      <c r="F20" s="795"/>
      <c r="G20" s="795"/>
      <c r="H20" s="795"/>
      <c r="I20" s="795"/>
      <c r="J20" s="795"/>
      <c r="K20" s="795"/>
      <c r="L20" s="795"/>
      <c r="M20" s="795"/>
      <c r="O20" s="18"/>
      <c r="P20" s="18"/>
      <c r="Q20" s="18"/>
    </row>
    <row r="21" spans="1:19" ht="20.25" customHeight="1" x14ac:dyDescent="0.15">
      <c r="A21" s="1"/>
      <c r="B21" s="51"/>
      <c r="C21" s="63"/>
      <c r="D21" s="63"/>
      <c r="E21" s="63"/>
      <c r="F21" s="63"/>
      <c r="G21" s="107"/>
      <c r="H21" s="63"/>
      <c r="I21" s="63"/>
      <c r="J21" s="63"/>
      <c r="K21" s="63"/>
      <c r="L21" s="63"/>
      <c r="M21" s="63"/>
      <c r="N21" s="605" t="s">
        <v>0</v>
      </c>
      <c r="O21" s="519" t="s">
        <v>237</v>
      </c>
      <c r="P21" s="519"/>
      <c r="Q21" s="519"/>
      <c r="R21" s="520"/>
    </row>
    <row r="22" spans="1:19" ht="19.899999999999999" customHeight="1" x14ac:dyDescent="0.15">
      <c r="A22" s="56" t="s">
        <v>198</v>
      </c>
      <c r="B22" s="520" t="s">
        <v>70</v>
      </c>
      <c r="C22" s="658"/>
      <c r="D22" s="522"/>
      <c r="E22" s="520" t="s">
        <v>231</v>
      </c>
      <c r="F22" s="658"/>
      <c r="G22" s="522"/>
      <c r="H22" s="656" t="s">
        <v>441</v>
      </c>
      <c r="I22" s="681"/>
      <c r="J22" s="623"/>
      <c r="K22" s="656" t="s">
        <v>232</v>
      </c>
      <c r="L22" s="681"/>
      <c r="M22" s="681"/>
      <c r="N22" s="623"/>
      <c r="O22" s="61" t="s">
        <v>238</v>
      </c>
      <c r="P22" s="61" t="s">
        <v>239</v>
      </c>
      <c r="Q22" s="61" t="s">
        <v>240</v>
      </c>
      <c r="R22" s="60" t="s">
        <v>241</v>
      </c>
    </row>
    <row r="23" spans="1:19" ht="11.25" customHeight="1" x14ac:dyDescent="0.15">
      <c r="A23" s="67"/>
      <c r="B23" s="110"/>
      <c r="E23" s="110"/>
      <c r="H23" s="110"/>
      <c r="I23" s="17"/>
      <c r="K23" s="110"/>
      <c r="L23" s="51"/>
      <c r="N23" s="67"/>
      <c r="O23" s="17"/>
      <c r="P23" s="17"/>
      <c r="Q23" s="17"/>
      <c r="R23" s="11"/>
    </row>
    <row r="24" spans="1:19" ht="16.5" customHeight="1" x14ac:dyDescent="0.15">
      <c r="A24" s="463" t="s">
        <v>964</v>
      </c>
      <c r="B24" s="650">
        <v>720</v>
      </c>
      <c r="C24" s="651"/>
      <c r="D24" s="651"/>
      <c r="E24" s="790">
        <v>48</v>
      </c>
      <c r="F24" s="790"/>
      <c r="G24" s="790"/>
      <c r="H24" s="651">
        <v>391</v>
      </c>
      <c r="I24" s="651"/>
      <c r="J24" s="651"/>
      <c r="K24" s="790">
        <v>281</v>
      </c>
      <c r="L24" s="790"/>
      <c r="M24" s="790"/>
      <c r="N24" s="463" t="s">
        <v>959</v>
      </c>
      <c r="O24" s="465">
        <v>43</v>
      </c>
      <c r="P24" s="465">
        <v>2552</v>
      </c>
      <c r="Q24" s="465">
        <v>1305</v>
      </c>
      <c r="R24" s="465">
        <v>328</v>
      </c>
    </row>
    <row r="25" spans="1:19" ht="16.5" customHeight="1" x14ac:dyDescent="0.15">
      <c r="A25" s="467" t="s">
        <v>414</v>
      </c>
      <c r="B25" s="650">
        <v>841</v>
      </c>
      <c r="C25" s="651"/>
      <c r="D25" s="651"/>
      <c r="E25" s="790">
        <v>49</v>
      </c>
      <c r="F25" s="790"/>
      <c r="G25" s="790"/>
      <c r="H25" s="651">
        <v>450</v>
      </c>
      <c r="I25" s="651"/>
      <c r="J25" s="651"/>
      <c r="K25" s="790">
        <v>342</v>
      </c>
      <c r="L25" s="790"/>
      <c r="M25" s="790"/>
      <c r="N25" s="467" t="s">
        <v>732</v>
      </c>
      <c r="O25" s="465">
        <v>44</v>
      </c>
      <c r="P25" s="465">
        <v>2547</v>
      </c>
      <c r="Q25" s="465">
        <v>1361</v>
      </c>
      <c r="R25" s="465">
        <v>317</v>
      </c>
    </row>
    <row r="26" spans="1:19" ht="16.5" customHeight="1" x14ac:dyDescent="0.15">
      <c r="A26" s="467" t="s">
        <v>666</v>
      </c>
      <c r="B26" s="650">
        <v>882</v>
      </c>
      <c r="C26" s="651"/>
      <c r="D26" s="651"/>
      <c r="E26" s="790">
        <v>62</v>
      </c>
      <c r="F26" s="790"/>
      <c r="G26" s="790"/>
      <c r="H26" s="651">
        <v>483</v>
      </c>
      <c r="I26" s="651"/>
      <c r="J26" s="651"/>
      <c r="K26" s="790">
        <v>337</v>
      </c>
      <c r="L26" s="790"/>
      <c r="M26" s="790"/>
      <c r="N26" s="467" t="s">
        <v>733</v>
      </c>
      <c r="O26" s="465">
        <v>46</v>
      </c>
      <c r="P26" s="465">
        <v>2547</v>
      </c>
      <c r="Q26" s="465">
        <v>1393</v>
      </c>
      <c r="R26" s="465">
        <v>322</v>
      </c>
    </row>
    <row r="27" spans="1:19" ht="16.5" customHeight="1" x14ac:dyDescent="0.15">
      <c r="A27" s="467" t="s">
        <v>789</v>
      </c>
      <c r="B27" s="650">
        <v>953</v>
      </c>
      <c r="C27" s="651"/>
      <c r="D27" s="651"/>
      <c r="E27" s="790">
        <v>55</v>
      </c>
      <c r="F27" s="790"/>
      <c r="G27" s="790"/>
      <c r="H27" s="651">
        <v>484</v>
      </c>
      <c r="I27" s="651"/>
      <c r="J27" s="651"/>
      <c r="K27" s="790">
        <v>414</v>
      </c>
      <c r="L27" s="790"/>
      <c r="M27" s="790"/>
      <c r="N27" s="467" t="s">
        <v>734</v>
      </c>
      <c r="O27" s="465">
        <v>51</v>
      </c>
      <c r="P27" s="465">
        <v>2558</v>
      </c>
      <c r="Q27" s="465">
        <v>1420</v>
      </c>
      <c r="R27" s="465">
        <v>325</v>
      </c>
    </row>
    <row r="28" spans="1:19" ht="16.5" customHeight="1" x14ac:dyDescent="0.15">
      <c r="A28" s="469" t="s">
        <v>960</v>
      </c>
      <c r="B28" s="724">
        <v>989</v>
      </c>
      <c r="C28" s="709"/>
      <c r="D28" s="709"/>
      <c r="E28" s="791">
        <v>69</v>
      </c>
      <c r="F28" s="791"/>
      <c r="G28" s="791"/>
      <c r="H28" s="709">
        <v>531</v>
      </c>
      <c r="I28" s="709"/>
      <c r="J28" s="709"/>
      <c r="K28" s="791">
        <v>389</v>
      </c>
      <c r="L28" s="791"/>
      <c r="M28" s="791"/>
      <c r="N28" s="467" t="s">
        <v>397</v>
      </c>
      <c r="O28" s="465">
        <v>52</v>
      </c>
      <c r="P28" s="465">
        <v>2639</v>
      </c>
      <c r="Q28" s="465">
        <v>1449</v>
      </c>
      <c r="R28" s="465">
        <v>322</v>
      </c>
    </row>
    <row r="29" spans="1:19" ht="16.5" customHeight="1" x14ac:dyDescent="0.15">
      <c r="A29" s="68"/>
      <c r="B29" s="656"/>
      <c r="C29" s="681"/>
      <c r="D29" s="63"/>
      <c r="E29" s="681"/>
      <c r="F29" s="681"/>
      <c r="G29" s="681"/>
      <c r="H29" s="681"/>
      <c r="I29" s="681"/>
      <c r="J29" s="681"/>
      <c r="K29" s="796"/>
      <c r="L29" s="796"/>
      <c r="M29" s="63"/>
      <c r="N29" s="467" t="s">
        <v>398</v>
      </c>
      <c r="O29" s="465">
        <v>54</v>
      </c>
      <c r="P29" s="465">
        <v>2691</v>
      </c>
      <c r="Q29" s="465">
        <v>1526</v>
      </c>
      <c r="R29" s="465">
        <v>322</v>
      </c>
    </row>
    <row r="30" spans="1:19" ht="16.5" customHeight="1" x14ac:dyDescent="0.15">
      <c r="B30" s="109"/>
      <c r="C30" s="109"/>
      <c r="D30" s="109"/>
      <c r="E30" s="627" t="s">
        <v>1068</v>
      </c>
      <c r="F30" s="627"/>
      <c r="G30" s="627"/>
      <c r="H30" s="627"/>
      <c r="I30" s="627"/>
      <c r="J30" s="627"/>
      <c r="K30" s="627"/>
      <c r="L30" s="627"/>
      <c r="M30" s="627"/>
      <c r="N30" s="467" t="s">
        <v>414</v>
      </c>
      <c r="O30" s="465">
        <v>56</v>
      </c>
      <c r="P30" s="465">
        <v>2696</v>
      </c>
      <c r="Q30" s="465">
        <v>1569</v>
      </c>
      <c r="R30" s="465">
        <v>329</v>
      </c>
    </row>
    <row r="31" spans="1:19" ht="16.5" customHeight="1" x14ac:dyDescent="0.15">
      <c r="B31" s="109"/>
      <c r="C31" s="109"/>
      <c r="D31" s="109"/>
      <c r="E31" s="521" t="s">
        <v>1119</v>
      </c>
      <c r="F31" s="521"/>
      <c r="G31" s="521"/>
      <c r="H31" s="521"/>
      <c r="I31" s="521"/>
      <c r="J31" s="521"/>
      <c r="K31" s="521"/>
      <c r="L31" s="521"/>
      <c r="M31" s="521"/>
      <c r="N31" s="467" t="s">
        <v>666</v>
      </c>
      <c r="O31" s="465">
        <v>57</v>
      </c>
      <c r="P31" s="465">
        <v>2731</v>
      </c>
      <c r="Q31" s="465">
        <v>1600</v>
      </c>
      <c r="R31" s="465">
        <v>330</v>
      </c>
    </row>
    <row r="32" spans="1:19" ht="16.5" customHeight="1" x14ac:dyDescent="0.15">
      <c r="B32" s="108"/>
      <c r="C32" s="108"/>
      <c r="D32" s="108"/>
      <c r="E32" s="518" t="s">
        <v>596</v>
      </c>
      <c r="F32" s="518"/>
      <c r="G32" s="518"/>
      <c r="H32" s="518"/>
      <c r="I32" s="518"/>
      <c r="J32" s="518"/>
      <c r="K32" s="518"/>
      <c r="L32" s="518"/>
      <c r="M32" s="518"/>
      <c r="N32" s="467" t="s">
        <v>735</v>
      </c>
      <c r="O32" s="465">
        <v>54</v>
      </c>
      <c r="P32" s="465">
        <v>2750</v>
      </c>
      <c r="Q32" s="465">
        <v>1676</v>
      </c>
      <c r="R32" s="465">
        <v>336</v>
      </c>
    </row>
    <row r="33" spans="1:18" ht="16.5" customHeight="1" x14ac:dyDescent="0.15">
      <c r="A33" s="1"/>
      <c r="B33" s="51"/>
      <c r="C33" s="51"/>
      <c r="D33" s="51"/>
      <c r="E33" s="51"/>
      <c r="F33" s="51"/>
      <c r="G33" s="15"/>
      <c r="N33" s="469" t="s">
        <v>960</v>
      </c>
      <c r="O33" s="42">
        <v>54</v>
      </c>
      <c r="P33" s="42">
        <v>2807</v>
      </c>
      <c r="Q33" s="42">
        <v>1757</v>
      </c>
      <c r="R33" s="42">
        <v>332</v>
      </c>
    </row>
    <row r="34" spans="1:18" ht="16.5" customHeight="1" x14ac:dyDescent="0.15">
      <c r="A34" s="1"/>
      <c r="B34" s="51"/>
      <c r="C34" s="51"/>
      <c r="D34" s="51"/>
      <c r="E34" s="51"/>
      <c r="F34" s="51"/>
      <c r="G34" s="17"/>
      <c r="N34" s="68"/>
      <c r="O34" s="77"/>
      <c r="P34" s="64"/>
      <c r="Q34" s="64"/>
      <c r="R34" s="91"/>
    </row>
    <row r="35" spans="1:18" ht="16.5" customHeight="1" x14ac:dyDescent="0.15">
      <c r="A35" s="1"/>
      <c r="N35" s="18"/>
      <c r="O35" s="18"/>
      <c r="Q35" s="23"/>
      <c r="R35" s="208" t="s">
        <v>572</v>
      </c>
    </row>
    <row r="36" spans="1:18" x14ac:dyDescent="0.15">
      <c r="A36" s="1"/>
    </row>
    <row r="37" spans="1:18" x14ac:dyDescent="0.15">
      <c r="A37" s="1"/>
    </row>
    <row r="38" spans="1:18" x14ac:dyDescent="0.15">
      <c r="A38" s="1"/>
    </row>
    <row r="40" spans="1:18" ht="13.5" customHeight="1" x14ac:dyDescent="0.15"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2" spans="1:18" ht="17.100000000000001" customHeight="1" x14ac:dyDescent="0.15"/>
    <row r="43" spans="1:18" ht="17.100000000000001" customHeight="1" x14ac:dyDescent="0.15"/>
    <row r="44" spans="1:18" ht="5.65" customHeight="1" x14ac:dyDescent="0.15"/>
    <row r="45" spans="1:18" ht="19.899999999999999" customHeight="1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8" ht="19.899999999999999" customHeight="1" x14ac:dyDescent="0.15"/>
    <row r="47" spans="1:18" x14ac:dyDescent="0.15">
      <c r="A47" s="1"/>
    </row>
    <row r="48" spans="1:18" x14ac:dyDescent="0.15">
      <c r="A48" s="1"/>
    </row>
  </sheetData>
  <mergeCells count="84">
    <mergeCell ref="E30:M30"/>
    <mergeCell ref="E31:M31"/>
    <mergeCell ref="E32:M32"/>
    <mergeCell ref="K29:L29"/>
    <mergeCell ref="H28:J28"/>
    <mergeCell ref="H29:J29"/>
    <mergeCell ref="F12:G12"/>
    <mergeCell ref="B2:M2"/>
    <mergeCell ref="E28:G28"/>
    <mergeCell ref="B29:C29"/>
    <mergeCell ref="B5:C5"/>
    <mergeCell ref="B7:C7"/>
    <mergeCell ref="B8:C8"/>
    <mergeCell ref="B9:C9"/>
    <mergeCell ref="B10:C10"/>
    <mergeCell ref="B11:C11"/>
    <mergeCell ref="B12:C12"/>
    <mergeCell ref="B27:D27"/>
    <mergeCell ref="A20:M20"/>
    <mergeCell ref="D7:E7"/>
    <mergeCell ref="D8:E8"/>
    <mergeCell ref="D9:E9"/>
    <mergeCell ref="B26:D26"/>
    <mergeCell ref="D15:E15"/>
    <mergeCell ref="E25:G25"/>
    <mergeCell ref="E26:G26"/>
    <mergeCell ref="E29:G29"/>
    <mergeCell ref="E24:G24"/>
    <mergeCell ref="B22:D22"/>
    <mergeCell ref="B24:D24"/>
    <mergeCell ref="B25:D25"/>
    <mergeCell ref="E22:G22"/>
    <mergeCell ref="B28:D28"/>
    <mergeCell ref="E27:G27"/>
    <mergeCell ref="D11:E11"/>
    <mergeCell ref="F10:G10"/>
    <mergeCell ref="H10:I10"/>
    <mergeCell ref="F11:G11"/>
    <mergeCell ref="H11:I11"/>
    <mergeCell ref="D10:E10"/>
    <mergeCell ref="F7:G7"/>
    <mergeCell ref="H7:I7"/>
    <mergeCell ref="F8:G8"/>
    <mergeCell ref="H8:I8"/>
    <mergeCell ref="F9:G9"/>
    <mergeCell ref="H9:I9"/>
    <mergeCell ref="H24:J24"/>
    <mergeCell ref="H25:J25"/>
    <mergeCell ref="H26:J26"/>
    <mergeCell ref="H27:J27"/>
    <mergeCell ref="H12:I12"/>
    <mergeCell ref="K27:M27"/>
    <mergeCell ref="K28:M28"/>
    <mergeCell ref="K22:M22"/>
    <mergeCell ref="K24:M24"/>
    <mergeCell ref="K25:M25"/>
    <mergeCell ref="K26:M26"/>
    <mergeCell ref="A4:A5"/>
    <mergeCell ref="N4:N5"/>
    <mergeCell ref="O4:O5"/>
    <mergeCell ref="J4:M4"/>
    <mergeCell ref="L5:M5"/>
    <mergeCell ref="D5:E5"/>
    <mergeCell ref="B4:E4"/>
    <mergeCell ref="J5:K5"/>
    <mergeCell ref="F5:G5"/>
    <mergeCell ref="H5:I5"/>
    <mergeCell ref="F4:I4"/>
    <mergeCell ref="J7:K7"/>
    <mergeCell ref="J8:K8"/>
    <mergeCell ref="O21:R21"/>
    <mergeCell ref="N21:N22"/>
    <mergeCell ref="R4:S4"/>
    <mergeCell ref="P4:Q4"/>
    <mergeCell ref="L7:M7"/>
    <mergeCell ref="L8:M8"/>
    <mergeCell ref="L9:M9"/>
    <mergeCell ref="L10:M10"/>
    <mergeCell ref="J9:K9"/>
    <mergeCell ref="J10:K10"/>
    <mergeCell ref="J11:K11"/>
    <mergeCell ref="J12:K12"/>
    <mergeCell ref="L11:M11"/>
    <mergeCell ref="H22:J22"/>
  </mergeCells>
  <phoneticPr fontId="28"/>
  <pageMargins left="0.78740157480314965" right="0.78740157480314965" top="0.98425196850393704" bottom="0.98425196850393704" header="0.51181102362204722" footer="0.51181102362204722"/>
  <pageSetup paperSize="9" firstPageNumber="14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showGridLines="0" view="pageBreakPreview" zoomScale="90" zoomScaleNormal="90" zoomScaleSheetLayoutView="90" zoomScalePageLayoutView="90" workbookViewId="0">
      <selection activeCell="U15" sqref="U15"/>
    </sheetView>
  </sheetViews>
  <sheetFormatPr defaultRowHeight="13.5" x14ac:dyDescent="0.15"/>
  <cols>
    <col min="1" max="1" width="9.375" style="14" customWidth="1"/>
    <col min="2" max="7" width="9.625" style="14" customWidth="1"/>
    <col min="8" max="8" width="9.5" style="14" customWidth="1"/>
    <col min="9" max="9" width="1" style="234" customWidth="1"/>
    <col min="10" max="10" width="3.5" style="14" customWidth="1"/>
    <col min="11" max="11" width="9.5" style="14" customWidth="1"/>
    <col min="12" max="13" width="9.625" style="14" customWidth="1"/>
    <col min="14" max="14" width="9.125" style="14" customWidth="1"/>
    <col min="15" max="19" width="9.625" style="14" customWidth="1"/>
    <col min="20" max="20" width="8.625" style="14" customWidth="1"/>
    <col min="21" max="21" width="8.25" style="14" customWidth="1"/>
    <col min="22" max="29" width="3" style="14" customWidth="1"/>
    <col min="30" max="30" width="10.125" style="14" customWidth="1"/>
    <col min="31" max="44" width="5.5" style="14" customWidth="1"/>
    <col min="45" max="16384" width="9" style="14"/>
  </cols>
  <sheetData>
    <row r="2" spans="1:19" ht="27" customHeight="1" x14ac:dyDescent="0.15">
      <c r="A2" s="624" t="s">
        <v>864</v>
      </c>
      <c r="B2" s="624"/>
      <c r="C2" s="624"/>
      <c r="D2" s="624"/>
      <c r="E2" s="624"/>
      <c r="F2" s="624"/>
      <c r="G2" s="624"/>
      <c r="H2" s="624"/>
      <c r="I2" s="624"/>
      <c r="J2" s="624"/>
      <c r="K2" s="18"/>
      <c r="L2" s="18"/>
      <c r="M2" s="18"/>
      <c r="N2" s="18"/>
      <c r="O2" s="18"/>
      <c r="P2" s="18"/>
      <c r="Q2" s="18"/>
      <c r="R2" s="18"/>
    </row>
    <row r="3" spans="1:19" x14ac:dyDescent="0.15">
      <c r="A3" s="1"/>
      <c r="B3" s="18"/>
      <c r="C3" s="18"/>
    </row>
    <row r="4" spans="1:19" x14ac:dyDescent="0.15">
      <c r="A4" s="1"/>
      <c r="B4" s="18"/>
      <c r="C4" s="18"/>
    </row>
    <row r="5" spans="1:19" ht="18" customHeight="1" x14ac:dyDescent="0.15">
      <c r="A5" s="18"/>
      <c r="B5" s="403" t="s">
        <v>1099</v>
      </c>
      <c r="C5" s="18"/>
      <c r="D5" s="18"/>
      <c r="E5" s="18"/>
      <c r="F5" s="18"/>
      <c r="G5" s="18"/>
      <c r="H5" s="18"/>
      <c r="I5" s="18"/>
      <c r="J5" s="18"/>
      <c r="L5" s="24" t="s">
        <v>1100</v>
      </c>
      <c r="M5" s="18"/>
      <c r="N5" s="18"/>
      <c r="O5" s="18"/>
      <c r="P5" s="18"/>
      <c r="Q5" s="18"/>
      <c r="R5" s="18"/>
      <c r="S5" s="18"/>
    </row>
    <row r="6" spans="1:19" ht="14.25" customHeight="1" x14ac:dyDescent="0.15">
      <c r="A6" s="18"/>
      <c r="C6" s="18"/>
      <c r="D6" s="18"/>
      <c r="E6" s="18"/>
      <c r="F6" s="18"/>
      <c r="G6" s="18" t="s">
        <v>27</v>
      </c>
      <c r="H6" s="18"/>
      <c r="I6" s="33"/>
      <c r="J6" s="290"/>
      <c r="M6" s="18"/>
      <c r="N6" s="18"/>
      <c r="O6" s="18"/>
      <c r="P6" s="18"/>
      <c r="Q6" s="400" t="s">
        <v>27</v>
      </c>
      <c r="R6" s="18"/>
      <c r="S6" s="25"/>
    </row>
    <row r="7" spans="1:19" ht="15.6" customHeight="1" x14ac:dyDescent="0.15">
      <c r="A7" s="522" t="s">
        <v>0</v>
      </c>
      <c r="B7" s="519" t="s">
        <v>242</v>
      </c>
      <c r="C7" s="519"/>
      <c r="D7" s="519"/>
      <c r="E7" s="520"/>
      <c r="F7" s="519" t="s">
        <v>865</v>
      </c>
      <c r="G7" s="519"/>
      <c r="H7" s="395"/>
      <c r="I7" s="395"/>
      <c r="J7" s="286"/>
      <c r="K7" s="522" t="s">
        <v>0</v>
      </c>
      <c r="L7" s="519" t="s">
        <v>252</v>
      </c>
      <c r="M7" s="519"/>
      <c r="N7" s="519"/>
      <c r="O7" s="520"/>
      <c r="P7" s="519" t="s">
        <v>251</v>
      </c>
      <c r="Q7" s="520"/>
      <c r="R7" s="651"/>
      <c r="S7" s="651"/>
    </row>
    <row r="8" spans="1:19" ht="15.6" customHeight="1" x14ac:dyDescent="0.15">
      <c r="A8" s="522"/>
      <c r="B8" s="519" t="s">
        <v>247</v>
      </c>
      <c r="C8" s="519"/>
      <c r="D8" s="519" t="s">
        <v>248</v>
      </c>
      <c r="E8" s="520"/>
      <c r="F8" s="797" t="s">
        <v>255</v>
      </c>
      <c r="G8" s="797" t="s">
        <v>256</v>
      </c>
      <c r="H8" s="395"/>
      <c r="I8" s="395"/>
      <c r="J8" s="286"/>
      <c r="K8" s="522"/>
      <c r="L8" s="519" t="s">
        <v>247</v>
      </c>
      <c r="M8" s="519"/>
      <c r="N8" s="519" t="s">
        <v>248</v>
      </c>
      <c r="O8" s="520"/>
      <c r="P8" s="797" t="s">
        <v>253</v>
      </c>
      <c r="Q8" s="749" t="s">
        <v>254</v>
      </c>
      <c r="R8" s="753"/>
      <c r="S8" s="753"/>
    </row>
    <row r="9" spans="1:19" ht="15.6" customHeight="1" x14ac:dyDescent="0.15">
      <c r="A9" s="522"/>
      <c r="B9" s="55" t="s">
        <v>134</v>
      </c>
      <c r="C9" s="55" t="s">
        <v>20</v>
      </c>
      <c r="D9" s="55" t="s">
        <v>249</v>
      </c>
      <c r="E9" s="383" t="s">
        <v>250</v>
      </c>
      <c r="F9" s="797"/>
      <c r="G9" s="797"/>
      <c r="H9" s="395"/>
      <c r="I9" s="395"/>
      <c r="J9" s="286"/>
      <c r="K9" s="522"/>
      <c r="L9" s="382" t="s">
        <v>134</v>
      </c>
      <c r="M9" s="382" t="s">
        <v>20</v>
      </c>
      <c r="N9" s="382" t="s">
        <v>249</v>
      </c>
      <c r="O9" s="383" t="s">
        <v>250</v>
      </c>
      <c r="P9" s="797"/>
      <c r="Q9" s="749"/>
      <c r="R9" s="753"/>
      <c r="S9" s="753"/>
    </row>
    <row r="10" spans="1:19" ht="5.65" customHeight="1" x14ac:dyDescent="0.15">
      <c r="A10" s="67"/>
      <c r="B10" s="17"/>
      <c r="C10" s="17"/>
      <c r="D10" s="17"/>
      <c r="E10" s="54"/>
      <c r="F10" s="401"/>
      <c r="G10" s="395"/>
      <c r="H10" s="395"/>
      <c r="I10" s="395"/>
      <c r="J10" s="286"/>
      <c r="K10" s="67"/>
      <c r="L10" s="401"/>
      <c r="M10" s="395"/>
      <c r="N10" s="401"/>
      <c r="O10" s="395"/>
      <c r="P10" s="418"/>
      <c r="Q10" s="401"/>
      <c r="R10" s="395"/>
      <c r="S10" s="395"/>
    </row>
    <row r="11" spans="1:19" ht="19.899999999999999" customHeight="1" x14ac:dyDescent="0.15">
      <c r="A11" s="301" t="s">
        <v>959</v>
      </c>
      <c r="B11" s="466" t="s">
        <v>602</v>
      </c>
      <c r="C11" s="465">
        <v>35769</v>
      </c>
      <c r="D11" s="465">
        <v>174446</v>
      </c>
      <c r="E11" s="465">
        <v>44500</v>
      </c>
      <c r="F11" s="465">
        <v>2133</v>
      </c>
      <c r="G11" s="466" t="s">
        <v>939</v>
      </c>
      <c r="H11" s="387"/>
      <c r="I11" s="387"/>
      <c r="J11" s="282"/>
      <c r="K11" s="463" t="s">
        <v>959</v>
      </c>
      <c r="L11" s="466" t="s">
        <v>945</v>
      </c>
      <c r="M11" s="466" t="s">
        <v>763</v>
      </c>
      <c r="N11" s="465">
        <v>31604</v>
      </c>
      <c r="O11" s="464">
        <v>6242</v>
      </c>
      <c r="P11" s="464">
        <v>2</v>
      </c>
      <c r="Q11" s="466" t="s">
        <v>949</v>
      </c>
      <c r="R11" s="385"/>
      <c r="S11" s="387"/>
    </row>
    <row r="12" spans="1:19" ht="19.899999999999999" customHeight="1" x14ac:dyDescent="0.15">
      <c r="A12" s="302" t="s">
        <v>732</v>
      </c>
      <c r="B12" s="466" t="s">
        <v>601</v>
      </c>
      <c r="C12" s="465">
        <v>31924</v>
      </c>
      <c r="D12" s="465">
        <v>176400</v>
      </c>
      <c r="E12" s="465">
        <v>40597</v>
      </c>
      <c r="F12" s="465">
        <v>1381</v>
      </c>
      <c r="G12" s="466" t="s">
        <v>940</v>
      </c>
      <c r="H12" s="387"/>
      <c r="I12" s="284"/>
      <c r="J12" s="282"/>
      <c r="K12" s="467" t="s">
        <v>732</v>
      </c>
      <c r="L12" s="466" t="s">
        <v>608</v>
      </c>
      <c r="M12" s="466" t="s">
        <v>948</v>
      </c>
      <c r="N12" s="465">
        <v>31395</v>
      </c>
      <c r="O12" s="464">
        <v>6937</v>
      </c>
      <c r="P12" s="464">
        <v>2</v>
      </c>
      <c r="Q12" s="466" t="s">
        <v>950</v>
      </c>
      <c r="R12" s="385"/>
      <c r="S12" s="387"/>
    </row>
    <row r="13" spans="1:19" ht="19.899999999999999" customHeight="1" x14ac:dyDescent="0.15">
      <c r="A13" s="302" t="s">
        <v>733</v>
      </c>
      <c r="B13" s="466" t="s">
        <v>603</v>
      </c>
      <c r="C13" s="465">
        <v>39269</v>
      </c>
      <c r="D13" s="465">
        <v>181642</v>
      </c>
      <c r="E13" s="465">
        <v>44215</v>
      </c>
      <c r="F13" s="465">
        <v>1159</v>
      </c>
      <c r="G13" s="466" t="s">
        <v>941</v>
      </c>
      <c r="H13" s="387"/>
      <c r="I13" s="284"/>
      <c r="J13" s="282"/>
      <c r="K13" s="467" t="s">
        <v>733</v>
      </c>
      <c r="L13" s="466" t="s">
        <v>946</v>
      </c>
      <c r="M13" s="465">
        <v>2862</v>
      </c>
      <c r="N13" s="465">
        <v>28784</v>
      </c>
      <c r="O13" s="464">
        <v>4550</v>
      </c>
      <c r="P13" s="464">
        <v>3</v>
      </c>
      <c r="Q13" s="466" t="s">
        <v>951</v>
      </c>
      <c r="R13" s="385"/>
      <c r="S13" s="387"/>
    </row>
    <row r="14" spans="1:19" ht="19.899999999999999" customHeight="1" x14ac:dyDescent="0.15">
      <c r="A14" s="302" t="s">
        <v>396</v>
      </c>
      <c r="B14" s="466">
        <v>116</v>
      </c>
      <c r="C14" s="465">
        <v>46809</v>
      </c>
      <c r="D14" s="465">
        <v>180139</v>
      </c>
      <c r="E14" s="465">
        <v>40340</v>
      </c>
      <c r="F14" s="465">
        <v>1348</v>
      </c>
      <c r="G14" s="466" t="s">
        <v>956</v>
      </c>
      <c r="H14" s="387"/>
      <c r="I14" s="284"/>
      <c r="J14" s="282"/>
      <c r="K14" s="467" t="s">
        <v>396</v>
      </c>
      <c r="L14" s="466" t="s">
        <v>610</v>
      </c>
      <c r="M14" s="465">
        <v>3294</v>
      </c>
      <c r="N14" s="465">
        <v>28152</v>
      </c>
      <c r="O14" s="464">
        <v>3894</v>
      </c>
      <c r="P14" s="464">
        <v>3</v>
      </c>
      <c r="Q14" s="466" t="s">
        <v>952</v>
      </c>
      <c r="R14" s="385"/>
      <c r="S14" s="387"/>
    </row>
    <row r="15" spans="1:19" ht="19.899999999999999" customHeight="1" x14ac:dyDescent="0.15">
      <c r="A15" s="302" t="s">
        <v>397</v>
      </c>
      <c r="B15" s="466" t="s">
        <v>604</v>
      </c>
      <c r="C15" s="465">
        <v>44653</v>
      </c>
      <c r="D15" s="465">
        <v>187194</v>
      </c>
      <c r="E15" s="465">
        <v>41570</v>
      </c>
      <c r="F15" s="465">
        <v>1720</v>
      </c>
      <c r="G15" s="466" t="s">
        <v>942</v>
      </c>
      <c r="H15" s="387"/>
      <c r="I15" s="284"/>
      <c r="J15" s="282"/>
      <c r="K15" s="467" t="s">
        <v>397</v>
      </c>
      <c r="L15" s="466" t="s">
        <v>947</v>
      </c>
      <c r="M15" s="465">
        <v>2660</v>
      </c>
      <c r="N15" s="465">
        <v>28139</v>
      </c>
      <c r="O15" s="464">
        <v>4162</v>
      </c>
      <c r="P15" s="464">
        <v>3</v>
      </c>
      <c r="Q15" s="466" t="s">
        <v>953</v>
      </c>
      <c r="R15" s="385"/>
      <c r="S15" s="387"/>
    </row>
    <row r="16" spans="1:19" ht="19.899999999999999" customHeight="1" x14ac:dyDescent="0.15">
      <c r="A16" s="302" t="s">
        <v>398</v>
      </c>
      <c r="B16" s="473" t="s">
        <v>605</v>
      </c>
      <c r="C16" s="464">
        <v>38433</v>
      </c>
      <c r="D16" s="464">
        <v>198988</v>
      </c>
      <c r="E16" s="464">
        <v>48872</v>
      </c>
      <c r="F16" s="465">
        <v>1914</v>
      </c>
      <c r="G16" s="466" t="s">
        <v>943</v>
      </c>
      <c r="H16" s="387"/>
      <c r="I16" s="284"/>
      <c r="J16" s="282"/>
      <c r="K16" s="467" t="s">
        <v>398</v>
      </c>
      <c r="L16" s="466" t="s">
        <v>945</v>
      </c>
      <c r="M16" s="465">
        <v>1620</v>
      </c>
      <c r="N16" s="465">
        <v>28226</v>
      </c>
      <c r="O16" s="464">
        <v>4356</v>
      </c>
      <c r="P16" s="464">
        <v>3</v>
      </c>
      <c r="Q16" s="466" t="s">
        <v>954</v>
      </c>
      <c r="R16" s="385"/>
      <c r="S16" s="387"/>
    </row>
    <row r="17" spans="1:19" ht="19.899999999999999" customHeight="1" x14ac:dyDescent="0.15">
      <c r="A17" s="302" t="s">
        <v>414</v>
      </c>
      <c r="B17" s="473" t="s">
        <v>670</v>
      </c>
      <c r="C17" s="464">
        <v>23986</v>
      </c>
      <c r="D17" s="464">
        <v>202669</v>
      </c>
      <c r="E17" s="464">
        <v>55813</v>
      </c>
      <c r="F17" s="464">
        <v>1093</v>
      </c>
      <c r="G17" s="468" t="s">
        <v>944</v>
      </c>
      <c r="H17" s="387"/>
      <c r="I17" s="284"/>
      <c r="J17" s="282"/>
      <c r="K17" s="467" t="s">
        <v>414</v>
      </c>
      <c r="L17" s="468" t="s">
        <v>609</v>
      </c>
      <c r="M17" s="464">
        <v>1296</v>
      </c>
      <c r="N17" s="464">
        <v>27317</v>
      </c>
      <c r="O17" s="464">
        <v>4527</v>
      </c>
      <c r="P17" s="464">
        <v>3</v>
      </c>
      <c r="Q17" s="468" t="s">
        <v>955</v>
      </c>
      <c r="R17" s="385"/>
      <c r="S17" s="387"/>
    </row>
    <row r="18" spans="1:19" ht="19.899999999999999" customHeight="1" x14ac:dyDescent="0.15">
      <c r="A18" s="302" t="s">
        <v>666</v>
      </c>
      <c r="B18" s="473" t="s">
        <v>758</v>
      </c>
      <c r="C18" s="464">
        <v>23282</v>
      </c>
      <c r="D18" s="464">
        <v>194339</v>
      </c>
      <c r="E18" s="464">
        <v>46619</v>
      </c>
      <c r="F18" s="464">
        <v>1946</v>
      </c>
      <c r="G18" s="468" t="s">
        <v>761</v>
      </c>
      <c r="H18" s="387"/>
      <c r="I18" s="282"/>
      <c r="J18" s="282"/>
      <c r="K18" s="467" t="s">
        <v>666</v>
      </c>
      <c r="L18" s="468" t="s">
        <v>762</v>
      </c>
      <c r="M18" s="468" t="s">
        <v>763</v>
      </c>
      <c r="N18" s="464">
        <v>26795</v>
      </c>
      <c r="O18" s="464">
        <v>4169</v>
      </c>
      <c r="P18" s="464">
        <v>3</v>
      </c>
      <c r="Q18" s="468" t="s">
        <v>760</v>
      </c>
      <c r="R18" s="385"/>
      <c r="S18" s="387"/>
    </row>
    <row r="19" spans="1:19" s="130" customFormat="1" ht="19.899999999999999" customHeight="1" x14ac:dyDescent="0.15">
      <c r="A19" s="302" t="s">
        <v>789</v>
      </c>
      <c r="B19" s="473" t="s">
        <v>654</v>
      </c>
      <c r="C19" s="464">
        <v>31149</v>
      </c>
      <c r="D19" s="464">
        <v>194901</v>
      </c>
      <c r="E19" s="464">
        <v>49636</v>
      </c>
      <c r="F19" s="464">
        <v>2062</v>
      </c>
      <c r="G19" s="468" t="s">
        <v>866</v>
      </c>
      <c r="H19" s="387"/>
      <c r="I19" s="282"/>
      <c r="J19" s="282"/>
      <c r="K19" s="467" t="s">
        <v>789</v>
      </c>
      <c r="L19" s="468" t="s">
        <v>608</v>
      </c>
      <c r="M19" s="468" t="s">
        <v>867</v>
      </c>
      <c r="N19" s="464">
        <v>25308</v>
      </c>
      <c r="O19" s="464">
        <v>2847</v>
      </c>
      <c r="P19" s="464">
        <v>3</v>
      </c>
      <c r="Q19" s="468" t="s">
        <v>869</v>
      </c>
      <c r="R19" s="385"/>
      <c r="S19" s="387"/>
    </row>
    <row r="20" spans="1:19" s="134" customFormat="1" ht="19.899999999999999" customHeight="1" x14ac:dyDescent="0.15">
      <c r="A20" s="303" t="s">
        <v>960</v>
      </c>
      <c r="B20" s="402" t="s">
        <v>986</v>
      </c>
      <c r="C20" s="206">
        <v>33195</v>
      </c>
      <c r="D20" s="206">
        <v>191291</v>
      </c>
      <c r="E20" s="206">
        <v>47954</v>
      </c>
      <c r="F20" s="389">
        <v>1876</v>
      </c>
      <c r="G20" s="390" t="s">
        <v>987</v>
      </c>
      <c r="H20" s="390"/>
      <c r="I20" s="283"/>
      <c r="J20" s="283"/>
      <c r="K20" s="469" t="s">
        <v>960</v>
      </c>
      <c r="L20" s="390" t="s">
        <v>609</v>
      </c>
      <c r="M20" s="390" t="s">
        <v>988</v>
      </c>
      <c r="N20" s="389">
        <v>25231</v>
      </c>
      <c r="O20" s="419">
        <v>2964</v>
      </c>
      <c r="P20" s="419">
        <v>3</v>
      </c>
      <c r="Q20" s="390" t="s">
        <v>989</v>
      </c>
      <c r="R20" s="389"/>
      <c r="S20" s="390"/>
    </row>
    <row r="21" spans="1:19" ht="5.65" customHeight="1" x14ac:dyDescent="0.15">
      <c r="A21" s="68"/>
      <c r="B21" s="394"/>
      <c r="C21" s="398"/>
      <c r="D21" s="398"/>
      <c r="E21" s="398"/>
      <c r="F21" s="398"/>
      <c r="G21" s="398"/>
      <c r="H21" s="395"/>
      <c r="I21" s="395"/>
      <c r="J21" s="286"/>
      <c r="K21" s="68"/>
      <c r="L21" s="398"/>
      <c r="M21" s="398"/>
      <c r="N21" s="398" t="s">
        <v>868</v>
      </c>
      <c r="O21" s="421"/>
      <c r="P21" s="421"/>
      <c r="Q21" s="398"/>
      <c r="R21" s="395"/>
      <c r="S21" s="395"/>
    </row>
    <row r="22" spans="1:19" ht="13.5" customHeight="1" x14ac:dyDescent="0.15">
      <c r="B22" s="625"/>
      <c r="C22" s="625"/>
      <c r="D22" s="625"/>
      <c r="E22" s="625"/>
      <c r="F22" s="625"/>
      <c r="G22" s="625"/>
      <c r="H22" s="625"/>
      <c r="I22" s="625"/>
      <c r="J22" s="625"/>
      <c r="L22" s="396" t="s">
        <v>812</v>
      </c>
      <c r="M22" s="396"/>
      <c r="N22" s="647" t="s">
        <v>863</v>
      </c>
      <c r="O22" s="647"/>
      <c r="P22" s="647"/>
      <c r="Q22" s="647"/>
      <c r="R22" s="396"/>
      <c r="S22" s="396"/>
    </row>
    <row r="23" spans="1:19" ht="13.5" customHeight="1" x14ac:dyDescent="0.15">
      <c r="B23" s="679"/>
      <c r="C23" s="679"/>
      <c r="D23" s="679"/>
      <c r="E23" s="679"/>
      <c r="F23" s="679"/>
      <c r="G23" s="679"/>
      <c r="H23" s="679"/>
      <c r="I23" s="679"/>
      <c r="J23" s="679"/>
      <c r="L23" s="798"/>
      <c r="M23" s="798"/>
      <c r="N23" s="798"/>
      <c r="O23" s="798"/>
      <c r="P23" s="798"/>
      <c r="Q23" s="798"/>
      <c r="R23" s="798"/>
      <c r="S23" s="798"/>
    </row>
    <row r="24" spans="1:19" ht="13.5" customHeight="1" x14ac:dyDescent="0.15">
      <c r="A24" s="129"/>
      <c r="B24" s="518"/>
      <c r="C24" s="518"/>
      <c r="D24" s="518"/>
      <c r="E24" s="518"/>
      <c r="F24" s="518"/>
      <c r="G24" s="518"/>
      <c r="H24" s="518"/>
      <c r="I24" s="518"/>
      <c r="J24" s="518"/>
      <c r="L24" s="799"/>
      <c r="M24" s="799"/>
      <c r="N24" s="799"/>
      <c r="O24" s="799"/>
      <c r="P24" s="799"/>
      <c r="Q24" s="799"/>
      <c r="R24" s="799"/>
      <c r="S24" s="799"/>
    </row>
    <row r="25" spans="1:19" ht="13.5" customHeight="1" x14ac:dyDescent="0.15">
      <c r="B25" s="518"/>
      <c r="C25" s="518"/>
      <c r="D25" s="518"/>
      <c r="E25" s="518"/>
      <c r="F25" s="518"/>
      <c r="G25" s="518"/>
      <c r="H25" s="518"/>
      <c r="I25" s="518"/>
      <c r="J25" s="518"/>
      <c r="L25" s="23"/>
      <c r="N25" s="22"/>
      <c r="O25" s="22"/>
      <c r="P25" s="22"/>
    </row>
    <row r="26" spans="1:19" ht="13.5" customHeight="1" x14ac:dyDescent="0.15">
      <c r="A26" s="522" t="s">
        <v>0</v>
      </c>
      <c r="B26" s="519" t="s">
        <v>243</v>
      </c>
      <c r="C26" s="519"/>
      <c r="D26" s="392" t="s">
        <v>244</v>
      </c>
      <c r="E26" s="651"/>
      <c r="F26" s="651"/>
      <c r="G26" s="395"/>
      <c r="H26" s="651"/>
      <c r="I26" s="651"/>
      <c r="J26" s="395"/>
      <c r="K26" s="18"/>
      <c r="L26" s="651"/>
      <c r="M26" s="651"/>
      <c r="N26" s="18"/>
      <c r="O26" s="18"/>
      <c r="P26" s="18"/>
      <c r="Q26" s="18"/>
      <c r="R26" s="18"/>
    </row>
    <row r="27" spans="1:19" x14ac:dyDescent="0.15">
      <c r="A27" s="522"/>
      <c r="B27" s="519" t="s">
        <v>32</v>
      </c>
      <c r="C27" s="665" t="s">
        <v>33</v>
      </c>
      <c r="D27" s="393" t="s">
        <v>245</v>
      </c>
      <c r="E27" s="651"/>
      <c r="F27" s="651"/>
      <c r="G27" s="395"/>
      <c r="H27" s="651"/>
      <c r="I27" s="651"/>
      <c r="J27" s="395"/>
    </row>
    <row r="28" spans="1:19" x14ac:dyDescent="0.15">
      <c r="A28" s="522"/>
      <c r="B28" s="519"/>
      <c r="C28" s="666"/>
      <c r="D28" s="394" t="s">
        <v>246</v>
      </c>
      <c r="E28" s="651"/>
      <c r="F28" s="651"/>
      <c r="G28" s="395"/>
      <c r="H28" s="651"/>
      <c r="I28" s="651"/>
      <c r="J28" s="395"/>
    </row>
    <row r="29" spans="1:19" x14ac:dyDescent="0.15">
      <c r="A29" s="384"/>
      <c r="B29" s="401"/>
      <c r="C29" s="395"/>
      <c r="D29" s="401"/>
      <c r="E29" s="395"/>
      <c r="F29" s="395"/>
      <c r="G29" s="395"/>
      <c r="H29" s="395"/>
      <c r="I29" s="395"/>
      <c r="J29" s="395"/>
    </row>
    <row r="30" spans="1:19" ht="20.100000000000001" customHeight="1" x14ac:dyDescent="0.15">
      <c r="A30" s="463" t="s">
        <v>959</v>
      </c>
      <c r="B30" s="466">
        <v>12</v>
      </c>
      <c r="C30" s="466">
        <v>30</v>
      </c>
      <c r="D30" s="466">
        <v>20</v>
      </c>
      <c r="E30" s="387"/>
      <c r="F30" s="387"/>
      <c r="G30" s="387"/>
      <c r="H30" s="387"/>
      <c r="I30" s="387"/>
      <c r="J30" s="387"/>
      <c r="L30" s="29"/>
      <c r="M30" s="29"/>
    </row>
    <row r="31" spans="1:19" ht="20.100000000000001" customHeight="1" x14ac:dyDescent="0.15">
      <c r="A31" s="467" t="s">
        <v>732</v>
      </c>
      <c r="B31" s="466" t="s">
        <v>607</v>
      </c>
      <c r="C31" s="466">
        <v>17</v>
      </c>
      <c r="D31" s="466">
        <v>13</v>
      </c>
      <c r="E31" s="387"/>
      <c r="F31" s="387"/>
      <c r="G31" s="387"/>
      <c r="H31" s="387"/>
      <c r="I31" s="387"/>
      <c r="J31" s="387"/>
      <c r="L31" s="651"/>
      <c r="M31" s="651"/>
    </row>
    <row r="32" spans="1:19" ht="20.100000000000001" customHeight="1" x14ac:dyDescent="0.15">
      <c r="A32" s="467" t="s">
        <v>733</v>
      </c>
      <c r="B32" s="466" t="s">
        <v>606</v>
      </c>
      <c r="C32" s="466">
        <v>11</v>
      </c>
      <c r="D32" s="466">
        <v>20</v>
      </c>
      <c r="E32" s="387"/>
      <c r="F32" s="387"/>
      <c r="G32" s="387"/>
      <c r="H32" s="387"/>
      <c r="I32" s="387"/>
      <c r="J32" s="387"/>
      <c r="L32" s="753"/>
      <c r="M32" s="753"/>
    </row>
    <row r="33" spans="1:18" ht="20.100000000000001" customHeight="1" x14ac:dyDescent="0.15">
      <c r="A33" s="467" t="s">
        <v>396</v>
      </c>
      <c r="B33" s="466" t="s">
        <v>608</v>
      </c>
      <c r="C33" s="466" t="s">
        <v>594</v>
      </c>
      <c r="D33" s="466">
        <v>11</v>
      </c>
      <c r="E33" s="387"/>
      <c r="F33" s="387"/>
      <c r="G33" s="387"/>
      <c r="H33" s="387"/>
      <c r="I33" s="387"/>
      <c r="J33" s="387"/>
      <c r="L33" s="753"/>
      <c r="M33" s="753"/>
    </row>
    <row r="34" spans="1:18" ht="20.100000000000001" customHeight="1" x14ac:dyDescent="0.15">
      <c r="A34" s="467" t="s">
        <v>397</v>
      </c>
      <c r="B34" s="466" t="s">
        <v>608</v>
      </c>
      <c r="C34" s="466" t="s">
        <v>594</v>
      </c>
      <c r="D34" s="466">
        <v>22</v>
      </c>
      <c r="E34" s="387"/>
      <c r="F34" s="387"/>
      <c r="G34" s="387"/>
      <c r="H34" s="387"/>
      <c r="I34" s="387"/>
      <c r="J34" s="387"/>
      <c r="L34" s="395"/>
      <c r="M34" s="395"/>
    </row>
    <row r="35" spans="1:18" ht="20.100000000000001" customHeight="1" x14ac:dyDescent="0.15">
      <c r="A35" s="467" t="s">
        <v>398</v>
      </c>
      <c r="B35" s="468" t="s">
        <v>607</v>
      </c>
      <c r="C35" s="468">
        <v>18</v>
      </c>
      <c r="D35" s="468">
        <v>20</v>
      </c>
      <c r="E35" s="387"/>
      <c r="F35" s="387"/>
      <c r="G35" s="387"/>
      <c r="H35" s="387"/>
      <c r="I35" s="387"/>
      <c r="J35" s="387"/>
      <c r="L35" s="385"/>
      <c r="M35" s="387"/>
    </row>
    <row r="36" spans="1:18" ht="20.100000000000001" customHeight="1" x14ac:dyDescent="0.15">
      <c r="A36" s="467" t="s">
        <v>414</v>
      </c>
      <c r="B36" s="468" t="s">
        <v>607</v>
      </c>
      <c r="C36" s="468">
        <v>18</v>
      </c>
      <c r="D36" s="468" t="s">
        <v>594</v>
      </c>
      <c r="E36" s="387"/>
      <c r="F36" s="387"/>
      <c r="G36" s="387"/>
      <c r="H36" s="387"/>
      <c r="I36" s="387"/>
      <c r="J36" s="387"/>
      <c r="L36" s="385"/>
      <c r="M36" s="387"/>
    </row>
    <row r="37" spans="1:18" ht="20.100000000000001" customHeight="1" x14ac:dyDescent="0.15">
      <c r="A37" s="467" t="s">
        <v>666</v>
      </c>
      <c r="B37" s="468" t="s">
        <v>607</v>
      </c>
      <c r="C37" s="468" t="s">
        <v>759</v>
      </c>
      <c r="D37" s="468" t="s">
        <v>759</v>
      </c>
      <c r="E37" s="387"/>
      <c r="F37" s="387"/>
      <c r="G37" s="387"/>
      <c r="H37" s="387"/>
      <c r="I37" s="387"/>
      <c r="J37" s="387"/>
      <c r="L37" s="385"/>
      <c r="M37" s="387"/>
    </row>
    <row r="38" spans="1:18" ht="20.100000000000001" customHeight="1" x14ac:dyDescent="0.15">
      <c r="A38" s="467" t="s">
        <v>789</v>
      </c>
      <c r="B38" s="468" t="s">
        <v>610</v>
      </c>
      <c r="C38" s="468" t="s">
        <v>811</v>
      </c>
      <c r="D38" s="468" t="s">
        <v>870</v>
      </c>
      <c r="E38" s="387"/>
      <c r="F38" s="387"/>
      <c r="G38" s="387"/>
      <c r="H38" s="387"/>
      <c r="I38" s="387"/>
      <c r="J38" s="387"/>
      <c r="L38" s="385"/>
      <c r="M38" s="387"/>
    </row>
    <row r="39" spans="1:18" ht="20.100000000000001" customHeight="1" x14ac:dyDescent="0.15">
      <c r="A39" s="469" t="s">
        <v>960</v>
      </c>
      <c r="B39" s="390" t="s">
        <v>606</v>
      </c>
      <c r="C39" s="494" t="s">
        <v>908</v>
      </c>
      <c r="D39" s="390" t="s">
        <v>909</v>
      </c>
      <c r="E39" s="390"/>
      <c r="F39" s="390"/>
      <c r="G39" s="390"/>
      <c r="H39" s="390"/>
      <c r="I39" s="390"/>
      <c r="J39" s="390"/>
      <c r="K39" s="18"/>
      <c r="L39" s="385"/>
      <c r="M39" s="387"/>
      <c r="N39" s="18"/>
      <c r="O39" s="18"/>
      <c r="P39" s="18"/>
      <c r="Q39" s="18"/>
      <c r="R39" s="18"/>
    </row>
    <row r="40" spans="1:18" ht="14.25" customHeight="1" x14ac:dyDescent="0.15">
      <c r="A40" s="391"/>
      <c r="B40" s="398"/>
      <c r="C40" s="398"/>
      <c r="D40" s="398"/>
      <c r="E40" s="395"/>
      <c r="F40" s="395"/>
      <c r="G40" s="395"/>
      <c r="H40" s="395"/>
      <c r="I40" s="395"/>
      <c r="J40" s="395"/>
      <c r="K40" s="18"/>
      <c r="L40" s="385"/>
      <c r="M40" s="387"/>
      <c r="N40" s="18"/>
      <c r="O40" s="18"/>
      <c r="P40" s="18"/>
      <c r="Q40" s="18"/>
      <c r="R40" s="18"/>
    </row>
    <row r="41" spans="1:18" ht="14.25" customHeight="1" x14ac:dyDescent="0.15">
      <c r="A41" s="420" t="s">
        <v>1069</v>
      </c>
      <c r="B41" s="420"/>
      <c r="C41" s="420"/>
      <c r="D41" s="420"/>
      <c r="E41" s="420"/>
      <c r="F41" s="420"/>
      <c r="G41" s="420"/>
      <c r="H41" s="397"/>
      <c r="I41" s="397"/>
      <c r="J41" s="397"/>
      <c r="L41" s="385"/>
      <c r="M41" s="387"/>
      <c r="O41" s="29"/>
    </row>
    <row r="42" spans="1:18" ht="14.25" customHeight="1" x14ac:dyDescent="0.15">
      <c r="A42" s="420" t="s">
        <v>1070</v>
      </c>
      <c r="B42" s="420"/>
      <c r="C42" s="420"/>
      <c r="D42" s="420"/>
      <c r="E42" s="420"/>
      <c r="F42" s="420"/>
      <c r="G42" s="420"/>
      <c r="H42" s="397"/>
      <c r="I42" s="397"/>
      <c r="J42" s="397"/>
      <c r="L42" s="385"/>
      <c r="M42" s="387"/>
    </row>
    <row r="43" spans="1:18" ht="13.5" customHeight="1" x14ac:dyDescent="0.15">
      <c r="A43" s="422" t="s">
        <v>892</v>
      </c>
      <c r="B43" s="420"/>
      <c r="C43" s="420"/>
      <c r="D43" s="420"/>
      <c r="E43" s="420"/>
      <c r="F43" s="420"/>
      <c r="G43" s="420"/>
      <c r="H43" s="397"/>
      <c r="I43" s="405"/>
      <c r="J43" s="405"/>
      <c r="L43" s="385"/>
      <c r="M43" s="387"/>
    </row>
    <row r="44" spans="1:18" ht="19.899999999999999" customHeight="1" x14ac:dyDescent="0.15">
      <c r="B44" s="518"/>
      <c r="C44" s="518"/>
      <c r="D44" s="518"/>
      <c r="E44" s="518"/>
      <c r="F44" s="518"/>
      <c r="G44" s="518"/>
      <c r="H44" s="518"/>
      <c r="I44" s="518"/>
      <c r="J44" s="518"/>
      <c r="L44" s="389"/>
      <c r="M44" s="390"/>
    </row>
    <row r="45" spans="1:18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516"/>
      <c r="M45" s="516"/>
    </row>
  </sheetData>
  <mergeCells count="40">
    <mergeCell ref="R7:S7"/>
    <mergeCell ref="P8:P9"/>
    <mergeCell ref="Q8:Q9"/>
    <mergeCell ref="L26:M26"/>
    <mergeCell ref="F7:G7"/>
    <mergeCell ref="F8:F9"/>
    <mergeCell ref="B25:J25"/>
    <mergeCell ref="L23:S23"/>
    <mergeCell ref="L24:S24"/>
    <mergeCell ref="B22:J22"/>
    <mergeCell ref="B24:J24"/>
    <mergeCell ref="B8:C8"/>
    <mergeCell ref="D8:E8"/>
    <mergeCell ref="S8:S9"/>
    <mergeCell ref="N22:Q22"/>
    <mergeCell ref="P7:Q7"/>
    <mergeCell ref="A26:A28"/>
    <mergeCell ref="B26:C26"/>
    <mergeCell ref="E26:F26"/>
    <mergeCell ref="H26:I26"/>
    <mergeCell ref="B27:B28"/>
    <mergeCell ref="C27:C28"/>
    <mergeCell ref="E27:E28"/>
    <mergeCell ref="F27:F28"/>
    <mergeCell ref="A2:J2"/>
    <mergeCell ref="K7:K9"/>
    <mergeCell ref="A7:A9"/>
    <mergeCell ref="L7:O7"/>
    <mergeCell ref="L8:M8"/>
    <mergeCell ref="N8:O8"/>
    <mergeCell ref="B7:E7"/>
    <mergeCell ref="G8:G9"/>
    <mergeCell ref="R8:R9"/>
    <mergeCell ref="H27:H28"/>
    <mergeCell ref="I27:I28"/>
    <mergeCell ref="L31:M31"/>
    <mergeCell ref="B44:J44"/>
    <mergeCell ref="L32:L33"/>
    <mergeCell ref="M32:M33"/>
    <mergeCell ref="B23:J23"/>
  </mergeCells>
  <phoneticPr fontId="28"/>
  <pageMargins left="0.78740157480314965" right="0.78740157480314965" top="0.98425196850393704" bottom="0.98425196850393704" header="0.51181102362204722" footer="0.51181102362204722"/>
  <pageSetup paperSize="9" firstPageNumber="14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1" width="13.625" style="14" customWidth="1"/>
    <col min="2" max="2" width="9.375" style="14" customWidth="1"/>
    <col min="3" max="3" width="6.375" style="14" customWidth="1"/>
    <col min="4" max="4" width="5.375" style="14" customWidth="1"/>
    <col min="5" max="5" width="8.375" style="14" customWidth="1"/>
    <col min="6" max="6" width="9.75" style="14" customWidth="1"/>
    <col min="7" max="7" width="8.25" style="14" customWidth="1"/>
    <col min="8" max="8" width="8.625" style="14" customWidth="1"/>
    <col min="9" max="9" width="8.375" style="14" customWidth="1"/>
    <col min="10" max="10" width="8.875" style="14" customWidth="1"/>
    <col min="11" max="20" width="8.6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20" ht="30.75" customHeight="1" x14ac:dyDescent="0.15">
      <c r="A1" s="624" t="s">
        <v>257</v>
      </c>
      <c r="B1" s="624"/>
      <c r="C1" s="624"/>
      <c r="D1" s="624"/>
      <c r="E1" s="624"/>
      <c r="F1" s="624"/>
      <c r="G1" s="624"/>
      <c r="H1" s="624"/>
      <c r="I1" s="624"/>
      <c r="J1" s="624"/>
      <c r="K1" s="18"/>
      <c r="L1" s="18"/>
      <c r="M1" s="18"/>
      <c r="N1" s="18"/>
      <c r="O1" s="18"/>
      <c r="P1" s="18"/>
      <c r="Q1" s="18"/>
    </row>
    <row r="2" spans="1:20" x14ac:dyDescent="0.15">
      <c r="A2" s="1"/>
      <c r="B2" s="18"/>
      <c r="C2" s="18"/>
    </row>
    <row r="3" spans="1:20" x14ac:dyDescent="0.15">
      <c r="A3" s="1"/>
      <c r="B3" s="18"/>
      <c r="C3" s="18"/>
    </row>
    <row r="4" spans="1:20" ht="19.5" customHeight="1" x14ac:dyDescent="0.15">
      <c r="A4" s="538" t="s">
        <v>1101</v>
      </c>
      <c r="B4" s="538"/>
      <c r="C4" s="538"/>
      <c r="D4" s="538"/>
      <c r="E4" s="538"/>
      <c r="F4" s="538"/>
      <c r="G4" s="538"/>
      <c r="H4" s="538"/>
      <c r="I4" s="538"/>
      <c r="J4" s="538"/>
      <c r="K4" s="542" t="s">
        <v>375</v>
      </c>
      <c r="L4" s="542"/>
      <c r="M4" s="542"/>
      <c r="N4" s="542"/>
      <c r="O4" s="542"/>
      <c r="P4" s="542"/>
      <c r="Q4" s="542"/>
      <c r="R4" s="542"/>
      <c r="S4" s="542"/>
      <c r="T4" s="542"/>
    </row>
    <row r="5" spans="1:20" x14ac:dyDescent="0.15">
      <c r="A5" s="12"/>
      <c r="E5" s="12"/>
    </row>
    <row r="6" spans="1:20" ht="17.100000000000001" customHeight="1" x14ac:dyDescent="0.15">
      <c r="A6" s="522" t="s">
        <v>0</v>
      </c>
      <c r="B6" s="519" t="s">
        <v>258</v>
      </c>
      <c r="C6" s="519"/>
      <c r="D6" s="519"/>
      <c r="E6" s="519"/>
      <c r="F6" s="519"/>
      <c r="G6" s="519"/>
      <c r="H6" s="519" t="s">
        <v>259</v>
      </c>
      <c r="I6" s="519"/>
      <c r="J6" s="520"/>
      <c r="K6" s="522" t="s">
        <v>269</v>
      </c>
      <c r="L6" s="519"/>
      <c r="M6" s="519"/>
      <c r="N6" s="519" t="s">
        <v>270</v>
      </c>
      <c r="O6" s="519"/>
      <c r="P6" s="519"/>
      <c r="Q6" s="519"/>
      <c r="R6" s="519" t="s">
        <v>377</v>
      </c>
      <c r="S6" s="520"/>
    </row>
    <row r="7" spans="1:20" ht="17.100000000000001" customHeight="1" x14ac:dyDescent="0.15">
      <c r="A7" s="522"/>
      <c r="B7" s="519" t="s">
        <v>260</v>
      </c>
      <c r="C7" s="519"/>
      <c r="D7" s="519"/>
      <c r="E7" s="519" t="s">
        <v>261</v>
      </c>
      <c r="F7" s="519"/>
      <c r="G7" s="519"/>
      <c r="H7" s="519" t="s">
        <v>262</v>
      </c>
      <c r="I7" s="519"/>
      <c r="J7" s="519"/>
      <c r="K7" s="519" t="s">
        <v>271</v>
      </c>
      <c r="L7" s="519"/>
      <c r="M7" s="519"/>
      <c r="N7" s="519" t="s">
        <v>442</v>
      </c>
      <c r="O7" s="519"/>
      <c r="P7" s="519" t="s">
        <v>443</v>
      </c>
      <c r="Q7" s="519"/>
      <c r="R7" s="519"/>
      <c r="S7" s="520"/>
    </row>
    <row r="8" spans="1:20" ht="5.65" customHeight="1" x14ac:dyDescent="0.15">
      <c r="A8" s="67"/>
      <c r="B8" s="17"/>
      <c r="E8" s="17"/>
      <c r="H8" s="17"/>
      <c r="J8" s="29"/>
      <c r="K8" s="54"/>
      <c r="L8" s="29"/>
      <c r="M8" s="29"/>
      <c r="N8" s="54"/>
      <c r="O8" s="29"/>
      <c r="P8" s="54"/>
      <c r="Q8" s="29"/>
      <c r="R8" s="27"/>
    </row>
    <row r="9" spans="1:20" ht="18.399999999999999" customHeight="1" x14ac:dyDescent="0.15">
      <c r="A9" s="301" t="s">
        <v>975</v>
      </c>
      <c r="B9" s="608">
        <v>83988</v>
      </c>
      <c r="C9" s="609"/>
      <c r="D9" s="609"/>
      <c r="E9" s="611">
        <v>183286</v>
      </c>
      <c r="F9" s="611"/>
      <c r="G9" s="611"/>
      <c r="H9" s="611">
        <v>28909</v>
      </c>
      <c r="I9" s="611"/>
      <c r="J9" s="611"/>
      <c r="K9" s="609">
        <v>29140</v>
      </c>
      <c r="L9" s="609"/>
      <c r="M9" s="609"/>
      <c r="N9" s="609">
        <v>48413</v>
      </c>
      <c r="O9" s="609"/>
      <c r="P9" s="609">
        <v>48969</v>
      </c>
      <c r="Q9" s="609"/>
      <c r="R9" s="800">
        <v>26.4</v>
      </c>
      <c r="S9" s="800"/>
    </row>
    <row r="10" spans="1:20" ht="18.399999999999999" customHeight="1" x14ac:dyDescent="0.15">
      <c r="A10" s="302" t="s">
        <v>732</v>
      </c>
      <c r="B10" s="608">
        <v>84246</v>
      </c>
      <c r="C10" s="609"/>
      <c r="D10" s="609"/>
      <c r="E10" s="611">
        <v>183437</v>
      </c>
      <c r="F10" s="611"/>
      <c r="G10" s="611"/>
      <c r="H10" s="611">
        <v>28770</v>
      </c>
      <c r="I10" s="611"/>
      <c r="J10" s="611"/>
      <c r="K10" s="609">
        <v>29206</v>
      </c>
      <c r="L10" s="609"/>
      <c r="M10" s="609"/>
      <c r="N10" s="609">
        <v>48166</v>
      </c>
      <c r="O10" s="609"/>
      <c r="P10" s="609">
        <v>48867</v>
      </c>
      <c r="Q10" s="609"/>
      <c r="R10" s="800">
        <v>26.3</v>
      </c>
      <c r="S10" s="800"/>
    </row>
    <row r="11" spans="1:20" ht="18.399999999999999" customHeight="1" x14ac:dyDescent="0.15">
      <c r="A11" s="302" t="s">
        <v>733</v>
      </c>
      <c r="B11" s="608">
        <v>85118</v>
      </c>
      <c r="C11" s="609"/>
      <c r="D11" s="609"/>
      <c r="E11" s="611">
        <v>184707</v>
      </c>
      <c r="F11" s="611"/>
      <c r="G11" s="611"/>
      <c r="H11" s="611">
        <v>28958</v>
      </c>
      <c r="I11" s="611"/>
      <c r="J11" s="611"/>
      <c r="K11" s="609">
        <v>29041</v>
      </c>
      <c r="L11" s="609"/>
      <c r="M11" s="609"/>
      <c r="N11" s="609">
        <v>48239</v>
      </c>
      <c r="O11" s="609"/>
      <c r="P11" s="609">
        <v>48564</v>
      </c>
      <c r="Q11" s="609"/>
      <c r="R11" s="800">
        <v>26.1</v>
      </c>
      <c r="S11" s="800"/>
    </row>
    <row r="12" spans="1:20" ht="18.399999999999999" customHeight="1" x14ac:dyDescent="0.15">
      <c r="A12" s="302" t="s">
        <v>396</v>
      </c>
      <c r="B12" s="608">
        <v>85224</v>
      </c>
      <c r="C12" s="609"/>
      <c r="D12" s="609"/>
      <c r="E12" s="611">
        <v>185320</v>
      </c>
      <c r="F12" s="611"/>
      <c r="G12" s="611"/>
      <c r="H12" s="611">
        <v>28996</v>
      </c>
      <c r="I12" s="611"/>
      <c r="J12" s="611"/>
      <c r="K12" s="609">
        <v>29242</v>
      </c>
      <c r="L12" s="609"/>
      <c r="M12" s="609"/>
      <c r="N12" s="609">
        <v>47948</v>
      </c>
      <c r="O12" s="609"/>
      <c r="P12" s="609">
        <v>48557</v>
      </c>
      <c r="Q12" s="609"/>
      <c r="R12" s="800">
        <v>25.9</v>
      </c>
      <c r="S12" s="800"/>
    </row>
    <row r="13" spans="1:20" ht="18.399999999999999" customHeight="1" x14ac:dyDescent="0.15">
      <c r="A13" s="302" t="s">
        <v>976</v>
      </c>
      <c r="B13" s="608">
        <v>85799</v>
      </c>
      <c r="C13" s="609"/>
      <c r="D13" s="609"/>
      <c r="E13" s="611">
        <v>185846</v>
      </c>
      <c r="F13" s="611"/>
      <c r="G13" s="611"/>
      <c r="H13" s="611">
        <v>28869</v>
      </c>
      <c r="I13" s="611"/>
      <c r="J13" s="611"/>
      <c r="K13" s="609">
        <v>29237</v>
      </c>
      <c r="L13" s="609"/>
      <c r="M13" s="609"/>
      <c r="N13" s="609">
        <v>47182</v>
      </c>
      <c r="O13" s="609"/>
      <c r="P13" s="609">
        <v>48082</v>
      </c>
      <c r="Q13" s="609"/>
      <c r="R13" s="800">
        <v>25.4</v>
      </c>
      <c r="S13" s="800"/>
    </row>
    <row r="14" spans="1:20" ht="18.399999999999999" customHeight="1" x14ac:dyDescent="0.15">
      <c r="A14" s="302" t="s">
        <v>398</v>
      </c>
      <c r="B14" s="608">
        <v>86830</v>
      </c>
      <c r="C14" s="609"/>
      <c r="D14" s="609"/>
      <c r="E14" s="609">
        <v>187328</v>
      </c>
      <c r="F14" s="609"/>
      <c r="G14" s="609"/>
      <c r="H14" s="609">
        <v>28719</v>
      </c>
      <c r="I14" s="609"/>
      <c r="J14" s="609"/>
      <c r="K14" s="609">
        <v>29091</v>
      </c>
      <c r="L14" s="609"/>
      <c r="M14" s="609"/>
      <c r="N14" s="609">
        <v>46328</v>
      </c>
      <c r="O14" s="609"/>
      <c r="P14" s="609">
        <v>47216</v>
      </c>
      <c r="Q14" s="609"/>
      <c r="R14" s="800">
        <v>24.7</v>
      </c>
      <c r="S14" s="800"/>
    </row>
    <row r="15" spans="1:20" ht="18.399999999999999" customHeight="1" x14ac:dyDescent="0.15">
      <c r="A15" s="302" t="s">
        <v>414</v>
      </c>
      <c r="B15" s="608">
        <v>87987</v>
      </c>
      <c r="C15" s="609"/>
      <c r="D15" s="609"/>
      <c r="E15" s="609">
        <v>188576</v>
      </c>
      <c r="F15" s="609"/>
      <c r="G15" s="609"/>
      <c r="H15" s="609">
        <v>28199</v>
      </c>
      <c r="I15" s="609"/>
      <c r="J15" s="609"/>
      <c r="K15" s="609">
        <v>28739</v>
      </c>
      <c r="L15" s="609"/>
      <c r="M15" s="609"/>
      <c r="N15" s="609">
        <v>44880</v>
      </c>
      <c r="O15" s="609"/>
      <c r="P15" s="609">
        <v>46033</v>
      </c>
      <c r="Q15" s="609"/>
      <c r="R15" s="800">
        <v>23.8</v>
      </c>
      <c r="S15" s="800"/>
    </row>
    <row r="16" spans="1:20" s="51" customFormat="1" ht="18.399999999999999" customHeight="1" x14ac:dyDescent="0.15">
      <c r="A16" s="302" t="s">
        <v>666</v>
      </c>
      <c r="B16" s="608">
        <v>89019</v>
      </c>
      <c r="C16" s="609"/>
      <c r="D16" s="609"/>
      <c r="E16" s="609">
        <v>189955</v>
      </c>
      <c r="F16" s="609"/>
      <c r="G16" s="609"/>
      <c r="H16" s="609">
        <v>27290</v>
      </c>
      <c r="I16" s="609"/>
      <c r="J16" s="609"/>
      <c r="K16" s="609">
        <v>27984</v>
      </c>
      <c r="L16" s="609"/>
      <c r="M16" s="609"/>
      <c r="N16" s="609">
        <v>42457</v>
      </c>
      <c r="O16" s="609"/>
      <c r="P16" s="609">
        <v>44024</v>
      </c>
      <c r="Q16" s="609"/>
      <c r="R16" s="800">
        <v>22.4</v>
      </c>
      <c r="S16" s="800"/>
    </row>
    <row r="17" spans="1:20" s="130" customFormat="1" ht="18.399999999999999" customHeight="1" x14ac:dyDescent="0.15">
      <c r="A17" s="302" t="s">
        <v>789</v>
      </c>
      <c r="B17" s="608">
        <v>90047</v>
      </c>
      <c r="C17" s="609"/>
      <c r="D17" s="609"/>
      <c r="E17" s="609">
        <v>191064</v>
      </c>
      <c r="F17" s="609"/>
      <c r="G17" s="609"/>
      <c r="H17" s="609">
        <v>26491</v>
      </c>
      <c r="I17" s="609"/>
      <c r="J17" s="609"/>
      <c r="K17" s="609">
        <v>27165</v>
      </c>
      <c r="L17" s="609"/>
      <c r="M17" s="609"/>
      <c r="N17" s="609">
        <v>40377</v>
      </c>
      <c r="O17" s="609"/>
      <c r="P17" s="609">
        <v>41788</v>
      </c>
      <c r="Q17" s="609"/>
      <c r="R17" s="800">
        <v>21.1</v>
      </c>
      <c r="S17" s="800"/>
    </row>
    <row r="18" spans="1:20" ht="18.399999999999999" customHeight="1" x14ac:dyDescent="0.15">
      <c r="A18" s="303" t="s">
        <v>960</v>
      </c>
      <c r="B18" s="618">
        <v>91646</v>
      </c>
      <c r="C18" s="619"/>
      <c r="D18" s="619"/>
      <c r="E18" s="619">
        <v>193588</v>
      </c>
      <c r="F18" s="619"/>
      <c r="G18" s="619"/>
      <c r="H18" s="619">
        <v>26106</v>
      </c>
      <c r="I18" s="619"/>
      <c r="J18" s="619"/>
      <c r="K18" s="619">
        <v>26556</v>
      </c>
      <c r="L18" s="619"/>
      <c r="M18" s="619"/>
      <c r="N18" s="619">
        <v>39186</v>
      </c>
      <c r="O18" s="619"/>
      <c r="P18" s="619">
        <v>40190</v>
      </c>
      <c r="Q18" s="619"/>
      <c r="R18" s="801">
        <v>20.2</v>
      </c>
      <c r="S18" s="801"/>
    </row>
    <row r="19" spans="1:20" ht="5.65" customHeight="1" x14ac:dyDescent="0.15">
      <c r="A19" s="68"/>
      <c r="B19" s="77"/>
      <c r="C19" s="63"/>
      <c r="D19" s="63"/>
      <c r="E19" s="64"/>
      <c r="F19" s="63"/>
      <c r="G19" s="63"/>
      <c r="H19" s="64"/>
      <c r="I19" s="63"/>
      <c r="J19" s="63"/>
      <c r="K19" s="113"/>
      <c r="L19" s="112"/>
      <c r="M19" s="112"/>
      <c r="N19" s="113"/>
      <c r="O19" s="112"/>
      <c r="P19" s="113"/>
      <c r="Q19" s="112"/>
      <c r="R19" s="652"/>
      <c r="S19" s="652"/>
    </row>
    <row r="20" spans="1:20" x14ac:dyDescent="0.15">
      <c r="A20" s="1"/>
      <c r="G20" s="18"/>
      <c r="H20" s="18"/>
      <c r="N20" s="22" t="s">
        <v>272</v>
      </c>
    </row>
    <row r="21" spans="1:20" ht="6.75" customHeight="1" x14ac:dyDescent="0.15">
      <c r="A21" s="1"/>
      <c r="E21" s="1"/>
      <c r="N21" s="1"/>
    </row>
    <row r="22" spans="1:20" ht="43.5" customHeight="1" x14ac:dyDescent="0.15">
      <c r="A22" s="1"/>
      <c r="E22" s="1"/>
      <c r="N22" s="802" t="s">
        <v>376</v>
      </c>
      <c r="O22" s="802"/>
      <c r="Q22" s="17"/>
      <c r="R22" s="790" t="s">
        <v>581</v>
      </c>
      <c r="S22" s="790"/>
    </row>
    <row r="23" spans="1:20" x14ac:dyDescent="0.15">
      <c r="A23" s="3"/>
      <c r="E23" s="1"/>
      <c r="N23" s="23" t="s">
        <v>273</v>
      </c>
      <c r="O23" s="23"/>
      <c r="P23" s="23"/>
      <c r="Q23" s="225"/>
    </row>
    <row r="24" spans="1:20" x14ac:dyDescent="0.15">
      <c r="A24" s="1"/>
    </row>
    <row r="25" spans="1:20" x14ac:dyDescent="0.15">
      <c r="A25" s="1"/>
    </row>
    <row r="26" spans="1:20" ht="20.25" customHeight="1" x14ac:dyDescent="0.15">
      <c r="A26" s="538" t="s">
        <v>1102</v>
      </c>
      <c r="B26" s="538"/>
      <c r="C26" s="538"/>
      <c r="D26" s="538"/>
      <c r="E26" s="538"/>
      <c r="F26" s="538"/>
      <c r="G26" s="538"/>
      <c r="H26" s="538"/>
      <c r="I26" s="538"/>
      <c r="J26" s="538"/>
      <c r="K26" s="523" t="s">
        <v>378</v>
      </c>
      <c r="L26" s="523"/>
      <c r="M26" s="523"/>
      <c r="N26" s="523"/>
      <c r="O26" s="523"/>
      <c r="P26" s="523"/>
      <c r="Q26" s="523"/>
      <c r="R26" s="523"/>
      <c r="S26" s="523"/>
      <c r="T26" s="523"/>
    </row>
    <row r="27" spans="1:20" x14ac:dyDescent="0.15">
      <c r="A27" s="3"/>
      <c r="B27" s="29"/>
      <c r="C27" s="29"/>
      <c r="D27" s="29"/>
      <c r="E27" s="43"/>
      <c r="F27" s="29"/>
      <c r="G27" s="29"/>
      <c r="H27" s="29"/>
      <c r="I27" s="29"/>
      <c r="J27" s="29"/>
      <c r="L27" s="18"/>
      <c r="M27" s="18"/>
      <c r="N27" s="18"/>
      <c r="O27" s="18"/>
      <c r="P27" s="18"/>
      <c r="Q27" s="18"/>
      <c r="R27" s="18"/>
      <c r="S27" s="18"/>
      <c r="T27" s="25" t="s">
        <v>27</v>
      </c>
    </row>
    <row r="28" spans="1:20" ht="15.6" customHeight="1" x14ac:dyDescent="0.15">
      <c r="A28" s="522" t="s">
        <v>0</v>
      </c>
      <c r="B28" s="519" t="s">
        <v>263</v>
      </c>
      <c r="C28" s="519"/>
      <c r="D28" s="519"/>
      <c r="E28" s="519"/>
      <c r="F28" s="519"/>
      <c r="G28" s="519"/>
      <c r="H28" s="519"/>
      <c r="I28" s="519"/>
      <c r="J28" s="520"/>
      <c r="K28" s="522" t="s">
        <v>274</v>
      </c>
      <c r="L28" s="519"/>
      <c r="M28" s="519" t="s">
        <v>275</v>
      </c>
      <c r="N28" s="519"/>
      <c r="O28" s="519"/>
      <c r="P28" s="519"/>
      <c r="Q28" s="519"/>
      <c r="R28" s="519"/>
      <c r="S28" s="519"/>
      <c r="T28" s="520"/>
    </row>
    <row r="29" spans="1:20" ht="15.6" customHeight="1" x14ac:dyDescent="0.15">
      <c r="A29" s="522"/>
      <c r="B29" s="519" t="s">
        <v>264</v>
      </c>
      <c r="C29" s="519"/>
      <c r="D29" s="519"/>
      <c r="E29" s="519" t="s">
        <v>265</v>
      </c>
      <c r="F29" s="519"/>
      <c r="G29" s="519" t="s">
        <v>266</v>
      </c>
      <c r="H29" s="519"/>
      <c r="I29" s="519" t="s">
        <v>267</v>
      </c>
      <c r="J29" s="519"/>
      <c r="K29" s="519" t="s">
        <v>276</v>
      </c>
      <c r="L29" s="519"/>
      <c r="M29" s="519" t="s">
        <v>264</v>
      </c>
      <c r="N29" s="519"/>
      <c r="O29" s="519" t="s">
        <v>277</v>
      </c>
      <c r="P29" s="519"/>
      <c r="Q29" s="519" t="s">
        <v>278</v>
      </c>
      <c r="R29" s="519"/>
      <c r="S29" s="749" t="s">
        <v>279</v>
      </c>
      <c r="T29" s="750"/>
    </row>
    <row r="30" spans="1:20" ht="15.6" customHeight="1" x14ac:dyDescent="0.15">
      <c r="A30" s="522"/>
      <c r="B30" s="55" t="s">
        <v>134</v>
      </c>
      <c r="C30" s="519" t="s">
        <v>268</v>
      </c>
      <c r="D30" s="519"/>
      <c r="E30" s="55" t="s">
        <v>134</v>
      </c>
      <c r="F30" s="55" t="s">
        <v>268</v>
      </c>
      <c r="G30" s="55" t="s">
        <v>134</v>
      </c>
      <c r="H30" s="55" t="s">
        <v>268</v>
      </c>
      <c r="I30" s="55" t="s">
        <v>134</v>
      </c>
      <c r="J30" s="55" t="s">
        <v>268</v>
      </c>
      <c r="K30" s="55" t="s">
        <v>134</v>
      </c>
      <c r="L30" s="55" t="s">
        <v>268</v>
      </c>
      <c r="M30" s="55" t="s">
        <v>134</v>
      </c>
      <c r="N30" s="55" t="s">
        <v>268</v>
      </c>
      <c r="O30" s="55" t="s">
        <v>134</v>
      </c>
      <c r="P30" s="55" t="s">
        <v>268</v>
      </c>
      <c r="Q30" s="55" t="s">
        <v>134</v>
      </c>
      <c r="R30" s="55" t="s">
        <v>268</v>
      </c>
      <c r="S30" s="55" t="s">
        <v>134</v>
      </c>
      <c r="T30" s="62" t="s">
        <v>268</v>
      </c>
    </row>
    <row r="31" spans="1:20" ht="5.65" customHeight="1" x14ac:dyDescent="0.15">
      <c r="A31" s="67"/>
      <c r="B31" s="17"/>
      <c r="C31" s="54"/>
      <c r="D31" s="29"/>
      <c r="E31" s="17"/>
      <c r="F31" s="54"/>
      <c r="G31" s="17"/>
      <c r="H31" s="54"/>
      <c r="I31" s="54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8.399999999999999" customHeight="1" x14ac:dyDescent="0.15">
      <c r="A32" s="463" t="s">
        <v>975</v>
      </c>
      <c r="B32" s="465">
        <v>775767</v>
      </c>
      <c r="C32" s="609">
        <v>10307004</v>
      </c>
      <c r="D32" s="609"/>
      <c r="E32" s="465">
        <v>736769</v>
      </c>
      <c r="F32" s="465">
        <v>9186407</v>
      </c>
      <c r="G32" s="465">
        <v>22537</v>
      </c>
      <c r="H32" s="465">
        <v>176482</v>
      </c>
      <c r="I32" s="465">
        <v>16461</v>
      </c>
      <c r="J32" s="466" t="s">
        <v>635</v>
      </c>
      <c r="K32" s="465" t="s">
        <v>14</v>
      </c>
      <c r="L32" s="466" t="s">
        <v>14</v>
      </c>
      <c r="M32" s="466" t="s">
        <v>616</v>
      </c>
      <c r="N32" s="465">
        <v>113408</v>
      </c>
      <c r="O32" s="465">
        <v>227</v>
      </c>
      <c r="P32" s="465">
        <v>90020</v>
      </c>
      <c r="Q32" s="465">
        <v>243</v>
      </c>
      <c r="R32" s="479">
        <v>12110</v>
      </c>
      <c r="S32" s="210" t="s">
        <v>622</v>
      </c>
      <c r="T32" s="210" t="s">
        <v>624</v>
      </c>
    </row>
    <row r="33" spans="1:20" ht="18.399999999999999" customHeight="1" x14ac:dyDescent="0.15">
      <c r="A33" s="467" t="s">
        <v>732</v>
      </c>
      <c r="B33" s="465">
        <v>783104</v>
      </c>
      <c r="C33" s="609">
        <v>10954159</v>
      </c>
      <c r="D33" s="609"/>
      <c r="E33" s="465">
        <v>742389</v>
      </c>
      <c r="F33" s="465">
        <v>9685753</v>
      </c>
      <c r="G33" s="465">
        <v>23109</v>
      </c>
      <c r="H33" s="465">
        <v>177706</v>
      </c>
      <c r="I33" s="465">
        <v>17605</v>
      </c>
      <c r="J33" s="466" t="s">
        <v>630</v>
      </c>
      <c r="K33" s="465">
        <v>1</v>
      </c>
      <c r="L33" s="466" t="s">
        <v>642</v>
      </c>
      <c r="M33" s="466" t="s">
        <v>611</v>
      </c>
      <c r="N33" s="465">
        <v>107774</v>
      </c>
      <c r="O33" s="465">
        <v>199</v>
      </c>
      <c r="P33" s="465">
        <v>83607</v>
      </c>
      <c r="Q33" s="465">
        <v>240</v>
      </c>
      <c r="R33" s="479">
        <v>12000</v>
      </c>
      <c r="S33" s="210" t="s">
        <v>623</v>
      </c>
      <c r="T33" s="210" t="s">
        <v>625</v>
      </c>
    </row>
    <row r="34" spans="1:20" ht="18.399999999999999" customHeight="1" x14ac:dyDescent="0.15">
      <c r="A34" s="467" t="s">
        <v>733</v>
      </c>
      <c r="B34" s="465">
        <v>783118</v>
      </c>
      <c r="C34" s="609">
        <v>11101220</v>
      </c>
      <c r="D34" s="609"/>
      <c r="E34" s="465">
        <v>740948</v>
      </c>
      <c r="F34" s="465">
        <v>9803291</v>
      </c>
      <c r="G34" s="465">
        <v>23946</v>
      </c>
      <c r="H34" s="465">
        <v>176934</v>
      </c>
      <c r="I34" s="465">
        <v>18223</v>
      </c>
      <c r="J34" s="466" t="s">
        <v>631</v>
      </c>
      <c r="K34" s="465">
        <v>1</v>
      </c>
      <c r="L34" s="466">
        <v>150</v>
      </c>
      <c r="M34" s="466" t="s">
        <v>612</v>
      </c>
      <c r="N34" s="465">
        <v>121914</v>
      </c>
      <c r="O34" s="465">
        <v>231</v>
      </c>
      <c r="P34" s="465">
        <v>96964</v>
      </c>
      <c r="Q34" s="465">
        <v>237</v>
      </c>
      <c r="R34" s="479">
        <v>11850</v>
      </c>
      <c r="S34" s="210" t="s">
        <v>618</v>
      </c>
      <c r="T34" s="210" t="s">
        <v>626</v>
      </c>
    </row>
    <row r="35" spans="1:20" ht="18.399999999999999" customHeight="1" x14ac:dyDescent="0.15">
      <c r="A35" s="467" t="s">
        <v>396</v>
      </c>
      <c r="B35" s="465">
        <v>791450</v>
      </c>
      <c r="C35" s="609">
        <v>11137296</v>
      </c>
      <c r="D35" s="609"/>
      <c r="E35" s="465">
        <v>747906</v>
      </c>
      <c r="F35" s="465">
        <v>9794307</v>
      </c>
      <c r="G35" s="465">
        <v>23814</v>
      </c>
      <c r="H35" s="465">
        <v>171781</v>
      </c>
      <c r="I35" s="465">
        <v>19728</v>
      </c>
      <c r="J35" s="466" t="s">
        <v>632</v>
      </c>
      <c r="K35" s="465">
        <v>2</v>
      </c>
      <c r="L35" s="466" t="s">
        <v>640</v>
      </c>
      <c r="M35" s="466" t="s">
        <v>613</v>
      </c>
      <c r="N35" s="465">
        <v>116998</v>
      </c>
      <c r="O35" s="465">
        <v>216</v>
      </c>
      <c r="P35" s="465">
        <v>90519</v>
      </c>
      <c r="Q35" s="465">
        <v>247</v>
      </c>
      <c r="R35" s="479">
        <v>12350</v>
      </c>
      <c r="S35" s="210" t="s">
        <v>619</v>
      </c>
      <c r="T35" s="210" t="s">
        <v>627</v>
      </c>
    </row>
    <row r="36" spans="1:20" ht="18.399999999999999" customHeight="1" x14ac:dyDescent="0.15">
      <c r="A36" s="467" t="s">
        <v>976</v>
      </c>
      <c r="B36" s="465">
        <v>787405</v>
      </c>
      <c r="C36" s="609">
        <v>11448589</v>
      </c>
      <c r="D36" s="609"/>
      <c r="E36" s="465">
        <v>744159</v>
      </c>
      <c r="F36" s="465">
        <v>10082534</v>
      </c>
      <c r="G36" s="465">
        <v>23192</v>
      </c>
      <c r="H36" s="465">
        <v>169406</v>
      </c>
      <c r="I36" s="465">
        <v>20054</v>
      </c>
      <c r="J36" s="466" t="s">
        <v>633</v>
      </c>
      <c r="K36" s="465" t="s">
        <v>14</v>
      </c>
      <c r="L36" s="466" t="s">
        <v>14</v>
      </c>
      <c r="M36" s="466" t="s">
        <v>614</v>
      </c>
      <c r="N36" s="465">
        <v>111615</v>
      </c>
      <c r="O36" s="465">
        <v>205</v>
      </c>
      <c r="P36" s="465">
        <v>85166</v>
      </c>
      <c r="Q36" s="465">
        <v>219</v>
      </c>
      <c r="R36" s="479">
        <v>10950</v>
      </c>
      <c r="S36" s="210" t="s">
        <v>620</v>
      </c>
      <c r="T36" s="210" t="s">
        <v>628</v>
      </c>
    </row>
    <row r="37" spans="1:20" ht="18.399999999999999" customHeight="1" x14ac:dyDescent="0.15">
      <c r="A37" s="467" t="s">
        <v>398</v>
      </c>
      <c r="B37" s="470">
        <v>783828</v>
      </c>
      <c r="C37" s="609">
        <v>11370551</v>
      </c>
      <c r="D37" s="609"/>
      <c r="E37" s="464">
        <v>739765</v>
      </c>
      <c r="F37" s="464">
        <v>9993798</v>
      </c>
      <c r="G37" s="464">
        <v>23473</v>
      </c>
      <c r="H37" s="464">
        <v>164127</v>
      </c>
      <c r="I37" s="464">
        <v>20589</v>
      </c>
      <c r="J37" s="468" t="s">
        <v>634</v>
      </c>
      <c r="K37" s="464">
        <v>1</v>
      </c>
      <c r="L37" s="468" t="s">
        <v>641</v>
      </c>
      <c r="M37" s="468" t="s">
        <v>615</v>
      </c>
      <c r="N37" s="464">
        <v>123713</v>
      </c>
      <c r="O37" s="464">
        <v>230</v>
      </c>
      <c r="P37" s="464">
        <v>96058</v>
      </c>
      <c r="Q37" s="464">
        <v>234</v>
      </c>
      <c r="R37" s="472">
        <v>11700</v>
      </c>
      <c r="S37" s="480" t="s">
        <v>621</v>
      </c>
      <c r="T37" s="480" t="s">
        <v>629</v>
      </c>
    </row>
    <row r="38" spans="1:20" ht="18.399999999999999" customHeight="1" x14ac:dyDescent="0.15">
      <c r="A38" s="467" t="s">
        <v>414</v>
      </c>
      <c r="B38" s="470">
        <v>782249</v>
      </c>
      <c r="C38" s="609">
        <v>11480764</v>
      </c>
      <c r="D38" s="609"/>
      <c r="E38" s="464">
        <v>736407</v>
      </c>
      <c r="F38" s="464">
        <v>10066401</v>
      </c>
      <c r="G38" s="464">
        <v>23724</v>
      </c>
      <c r="H38" s="464">
        <v>162522</v>
      </c>
      <c r="I38" s="464">
        <v>22118</v>
      </c>
      <c r="J38" s="468" t="s">
        <v>701</v>
      </c>
      <c r="K38" s="465" t="s">
        <v>14</v>
      </c>
      <c r="L38" s="466" t="s">
        <v>14</v>
      </c>
      <c r="M38" s="468" t="s">
        <v>702</v>
      </c>
      <c r="N38" s="464">
        <v>109477</v>
      </c>
      <c r="O38" s="464">
        <v>195</v>
      </c>
      <c r="P38" s="464">
        <v>82791</v>
      </c>
      <c r="Q38" s="464">
        <v>189</v>
      </c>
      <c r="R38" s="472">
        <v>9450</v>
      </c>
      <c r="S38" s="480" t="s">
        <v>703</v>
      </c>
      <c r="T38" s="480" t="s">
        <v>704</v>
      </c>
    </row>
    <row r="39" spans="1:20" ht="18.399999999999999" customHeight="1" x14ac:dyDescent="0.15">
      <c r="A39" s="467" t="s">
        <v>666</v>
      </c>
      <c r="B39" s="470">
        <v>755757</v>
      </c>
      <c r="C39" s="609">
        <v>11383766</v>
      </c>
      <c r="D39" s="609"/>
      <c r="E39" s="464">
        <v>709451</v>
      </c>
      <c r="F39" s="464">
        <v>9885656</v>
      </c>
      <c r="G39" s="464">
        <v>22608</v>
      </c>
      <c r="H39" s="464">
        <v>150081</v>
      </c>
      <c r="I39" s="464">
        <v>23694</v>
      </c>
      <c r="J39" s="468" t="s">
        <v>764</v>
      </c>
      <c r="K39" s="465">
        <v>4</v>
      </c>
      <c r="L39" s="466" t="s">
        <v>765</v>
      </c>
      <c r="M39" s="468" t="s">
        <v>766</v>
      </c>
      <c r="N39" s="468" t="s">
        <v>767</v>
      </c>
      <c r="O39" s="464">
        <v>169</v>
      </c>
      <c r="P39" s="464">
        <v>69637</v>
      </c>
      <c r="Q39" s="464">
        <v>201</v>
      </c>
      <c r="R39" s="472">
        <v>10050</v>
      </c>
      <c r="S39" s="480" t="s">
        <v>768</v>
      </c>
      <c r="T39" s="480" t="s">
        <v>769</v>
      </c>
    </row>
    <row r="40" spans="1:20" s="130" customFormat="1" ht="18.399999999999999" customHeight="1" x14ac:dyDescent="0.15">
      <c r="A40" s="467" t="s">
        <v>789</v>
      </c>
      <c r="B40" s="470">
        <v>721128</v>
      </c>
      <c r="C40" s="609">
        <v>10887527</v>
      </c>
      <c r="D40" s="609"/>
      <c r="E40" s="464">
        <v>677825</v>
      </c>
      <c r="F40" s="464">
        <v>9509842</v>
      </c>
      <c r="G40" s="464">
        <v>20450</v>
      </c>
      <c r="H40" s="464">
        <v>131435</v>
      </c>
      <c r="I40" s="464">
        <v>22851</v>
      </c>
      <c r="J40" s="468" t="s">
        <v>802</v>
      </c>
      <c r="K40" s="465">
        <v>2</v>
      </c>
      <c r="L40" s="466" t="s">
        <v>797</v>
      </c>
      <c r="M40" s="468" t="s">
        <v>798</v>
      </c>
      <c r="N40" s="468" t="s">
        <v>799</v>
      </c>
      <c r="O40" s="464">
        <v>126</v>
      </c>
      <c r="P40" s="464">
        <v>53234</v>
      </c>
      <c r="Q40" s="464">
        <v>218</v>
      </c>
      <c r="R40" s="472">
        <v>10900</v>
      </c>
      <c r="S40" s="480" t="s">
        <v>800</v>
      </c>
      <c r="T40" s="480" t="s">
        <v>801</v>
      </c>
    </row>
    <row r="41" spans="1:20" s="134" customFormat="1" ht="18.399999999999999" customHeight="1" x14ac:dyDescent="0.15">
      <c r="A41" s="469" t="s">
        <v>960</v>
      </c>
      <c r="B41" s="235">
        <v>698731</v>
      </c>
      <c r="C41" s="619">
        <v>10670809</v>
      </c>
      <c r="D41" s="619"/>
      <c r="E41" s="233">
        <v>658294</v>
      </c>
      <c r="F41" s="233">
        <v>9303863</v>
      </c>
      <c r="G41" s="233">
        <v>18250</v>
      </c>
      <c r="H41" s="233">
        <v>117409</v>
      </c>
      <c r="I41" s="233">
        <v>22185</v>
      </c>
      <c r="J41" s="312" t="s">
        <v>1040</v>
      </c>
      <c r="K41" s="236">
        <v>2</v>
      </c>
      <c r="L41" s="311" t="s">
        <v>1004</v>
      </c>
      <c r="M41" s="308" t="s">
        <v>1005</v>
      </c>
      <c r="N41" s="308" t="s">
        <v>1006</v>
      </c>
      <c r="O41" s="233">
        <v>157</v>
      </c>
      <c r="P41" s="233">
        <v>65907</v>
      </c>
      <c r="Q41" s="233">
        <v>211</v>
      </c>
      <c r="R41" s="247">
        <v>10550</v>
      </c>
      <c r="S41" s="211" t="s">
        <v>1007</v>
      </c>
      <c r="T41" s="211" t="s">
        <v>1008</v>
      </c>
    </row>
    <row r="42" spans="1:20" ht="5.65" customHeight="1" x14ac:dyDescent="0.15">
      <c r="A42" s="68"/>
      <c r="B42" s="77"/>
      <c r="C42" s="64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</row>
    <row r="43" spans="1:20" x14ac:dyDescent="0.15">
      <c r="A43" s="1"/>
      <c r="L43" s="18"/>
      <c r="M43" s="18"/>
      <c r="N43" s="18"/>
      <c r="O43" s="18"/>
      <c r="P43" s="647" t="s">
        <v>273</v>
      </c>
      <c r="Q43" s="647"/>
      <c r="R43" s="647"/>
      <c r="S43" s="647"/>
      <c r="T43" s="647"/>
    </row>
    <row r="45" spans="1:20" ht="28.5" x14ac:dyDescent="0.15">
      <c r="A45" s="30"/>
      <c r="C45" s="130"/>
      <c r="D45" s="130"/>
      <c r="E45" s="130" t="s">
        <v>617</v>
      </c>
      <c r="F45" s="130"/>
      <c r="G45" s="130"/>
      <c r="H45" s="130"/>
      <c r="I45" s="130"/>
      <c r="J45" s="130"/>
      <c r="K45" s="130"/>
      <c r="L45" s="130"/>
      <c r="M45" s="130"/>
      <c r="O45" s="234" t="s">
        <v>617</v>
      </c>
    </row>
    <row r="46" spans="1:20" x14ac:dyDescent="0.15">
      <c r="A46" s="1"/>
    </row>
  </sheetData>
  <mergeCells count="115">
    <mergeCell ref="K4:T4"/>
    <mergeCell ref="N7:O7"/>
    <mergeCell ref="N6:Q6"/>
    <mergeCell ref="P7:Q7"/>
    <mergeCell ref="N22:O22"/>
    <mergeCell ref="A6:A7"/>
    <mergeCell ref="B16:D16"/>
    <mergeCell ref="E16:G16"/>
    <mergeCell ref="H16:J16"/>
    <mergeCell ref="B18:D18"/>
    <mergeCell ref="B15:D15"/>
    <mergeCell ref="E15:G15"/>
    <mergeCell ref="H15:J15"/>
    <mergeCell ref="B12:D12"/>
    <mergeCell ref="E12:G12"/>
    <mergeCell ref="H12:J12"/>
    <mergeCell ref="N13:O13"/>
    <mergeCell ref="P13:Q13"/>
    <mergeCell ref="N14:O14"/>
    <mergeCell ref="P14:Q14"/>
    <mergeCell ref="N11:O11"/>
    <mergeCell ref="P11:Q11"/>
    <mergeCell ref="A4:J4"/>
    <mergeCell ref="E13:G13"/>
    <mergeCell ref="R16:S16"/>
    <mergeCell ref="R18:S18"/>
    <mergeCell ref="R19:S19"/>
    <mergeCell ref="A28:A30"/>
    <mergeCell ref="K29:L29"/>
    <mergeCell ref="N18:O18"/>
    <mergeCell ref="C39:D39"/>
    <mergeCell ref="C41:D41"/>
    <mergeCell ref="B29:D29"/>
    <mergeCell ref="C30:D30"/>
    <mergeCell ref="C32:D32"/>
    <mergeCell ref="C33:D33"/>
    <mergeCell ref="C34:D34"/>
    <mergeCell ref="C35:D35"/>
    <mergeCell ref="C36:D36"/>
    <mergeCell ref="C37:D37"/>
    <mergeCell ref="C38:D38"/>
    <mergeCell ref="B17:D17"/>
    <mergeCell ref="E17:G17"/>
    <mergeCell ref="H17:J17"/>
    <mergeCell ref="K17:M17"/>
    <mergeCell ref="N17:O17"/>
    <mergeCell ref="P17:Q17"/>
    <mergeCell ref="R17:S17"/>
    <mergeCell ref="A1:J1"/>
    <mergeCell ref="B9:D9"/>
    <mergeCell ref="E9:G9"/>
    <mergeCell ref="H9:J9"/>
    <mergeCell ref="K26:T26"/>
    <mergeCell ref="R6:S7"/>
    <mergeCell ref="R9:S9"/>
    <mergeCell ref="R10:S10"/>
    <mergeCell ref="R11:S11"/>
    <mergeCell ref="R12:S12"/>
    <mergeCell ref="K7:M7"/>
    <mergeCell ref="H6:J6"/>
    <mergeCell ref="K6:M6"/>
    <mergeCell ref="H7:J7"/>
    <mergeCell ref="E7:G7"/>
    <mergeCell ref="B7:D7"/>
    <mergeCell ref="B6:G6"/>
    <mergeCell ref="P16:Q16"/>
    <mergeCell ref="K16:M16"/>
    <mergeCell ref="B13:D13"/>
    <mergeCell ref="N15:O15"/>
    <mergeCell ref="P15:Q15"/>
    <mergeCell ref="N16:O16"/>
    <mergeCell ref="K18:M18"/>
    <mergeCell ref="H13:J13"/>
    <mergeCell ref="B14:D14"/>
    <mergeCell ref="E14:G14"/>
    <mergeCell ref="H14:J14"/>
    <mergeCell ref="B10:D10"/>
    <mergeCell ref="E10:G10"/>
    <mergeCell ref="H10:J10"/>
    <mergeCell ref="B11:D11"/>
    <mergeCell ref="E11:G11"/>
    <mergeCell ref="H11:J11"/>
    <mergeCell ref="P43:T43"/>
    <mergeCell ref="K9:M9"/>
    <mergeCell ref="K10:M10"/>
    <mergeCell ref="K11:M11"/>
    <mergeCell ref="K12:M12"/>
    <mergeCell ref="K13:M13"/>
    <mergeCell ref="K14:M14"/>
    <mergeCell ref="K15:M15"/>
    <mergeCell ref="P18:Q18"/>
    <mergeCell ref="N12:O12"/>
    <mergeCell ref="P12:Q12"/>
    <mergeCell ref="N9:O9"/>
    <mergeCell ref="P9:Q9"/>
    <mergeCell ref="N10:O10"/>
    <mergeCell ref="P10:Q10"/>
    <mergeCell ref="R13:S13"/>
    <mergeCell ref="R14:S14"/>
    <mergeCell ref="K28:L28"/>
    <mergeCell ref="M28:T28"/>
    <mergeCell ref="M29:N29"/>
    <mergeCell ref="O29:P29"/>
    <mergeCell ref="Q29:R29"/>
    <mergeCell ref="S29:T29"/>
    <mergeCell ref="R15:S15"/>
    <mergeCell ref="C40:D40"/>
    <mergeCell ref="R22:S22"/>
    <mergeCell ref="E29:F29"/>
    <mergeCell ref="G29:H29"/>
    <mergeCell ref="I29:J29"/>
    <mergeCell ref="B28:J28"/>
    <mergeCell ref="E18:G18"/>
    <mergeCell ref="H18:J18"/>
    <mergeCell ref="A26:J26"/>
  </mergeCells>
  <phoneticPr fontId="28"/>
  <pageMargins left="0.78740157480314965" right="0.78740157480314965" top="0.98425196850393704" bottom="0.98425196850393704" header="0.51181102362204722" footer="0.51181102362204722"/>
  <pageSetup paperSize="9" firstPageNumber="14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1" width="9.875" style="14" customWidth="1"/>
    <col min="2" max="2" width="4.25" style="14" customWidth="1"/>
    <col min="3" max="3" width="4.5" style="14" customWidth="1"/>
    <col min="4" max="4" width="4.625" style="14" customWidth="1"/>
    <col min="5" max="5" width="3.875" style="14" customWidth="1"/>
    <col min="6" max="6" width="3.625" style="300" customWidth="1"/>
    <col min="7" max="7" width="6.125" style="14" customWidth="1"/>
    <col min="8" max="8" width="7.875" style="300" customWidth="1"/>
    <col min="9" max="9" width="9" style="14" customWidth="1"/>
    <col min="10" max="10" width="8.875" style="14" customWidth="1"/>
    <col min="11" max="11" width="9.375" style="14" customWidth="1"/>
    <col min="12" max="12" width="8.375" style="14" customWidth="1"/>
    <col min="13" max="13" width="4.5" style="14" customWidth="1"/>
    <col min="14" max="14" width="3.625" style="14" customWidth="1"/>
    <col min="15" max="15" width="4.875" style="300" customWidth="1"/>
    <col min="16" max="16" width="3.375" style="14" customWidth="1"/>
    <col min="17" max="17" width="11.25" style="14" customWidth="1"/>
    <col min="18" max="18" width="5.5" style="14" customWidth="1"/>
    <col min="19" max="19" width="5.5" style="379" customWidth="1"/>
    <col min="20" max="20" width="8.625" style="14" customWidth="1"/>
    <col min="21" max="21" width="6.375" style="14" customWidth="1"/>
    <col min="22" max="22" width="6.375" style="379" customWidth="1"/>
    <col min="23" max="23" width="5.375" style="14" customWidth="1"/>
    <col min="24" max="24" width="9.25" style="14" customWidth="1"/>
    <col min="25" max="25" width="4.25" style="14" customWidth="1"/>
    <col min="26" max="26" width="4.25" style="379" customWidth="1"/>
    <col min="27" max="27" width="8.5" style="14" customWidth="1"/>
    <col min="28" max="28" width="10.125" style="14" customWidth="1"/>
    <col min="29" max="29" width="8.5" style="14" customWidth="1"/>
    <col min="30" max="30" width="8.75" style="14" customWidth="1"/>
    <col min="31" max="37" width="3" style="14" customWidth="1"/>
    <col min="38" max="38" width="10.125" style="14" customWidth="1"/>
    <col min="39" max="52" width="5.5" style="14" customWidth="1"/>
    <col min="53" max="16384" width="9" style="14"/>
  </cols>
  <sheetData>
    <row r="1" spans="1:30" ht="33" customHeight="1" x14ac:dyDescent="0.15">
      <c r="A1" s="795" t="s">
        <v>1103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 t="s">
        <v>1104</v>
      </c>
      <c r="R1" s="795"/>
      <c r="S1" s="795"/>
      <c r="T1" s="795"/>
      <c r="U1" s="795"/>
      <c r="V1" s="795"/>
      <c r="W1" s="795"/>
      <c r="X1" s="795"/>
      <c r="Y1" s="795"/>
      <c r="Z1" s="795"/>
      <c r="AA1" s="795"/>
      <c r="AB1" s="795"/>
      <c r="AC1" s="795"/>
      <c r="AD1" s="379"/>
    </row>
    <row r="2" spans="1:30" ht="15" customHeight="1" x14ac:dyDescent="0.15">
      <c r="A2" s="1"/>
      <c r="K2" s="63"/>
      <c r="L2" s="63"/>
      <c r="U2" s="300"/>
      <c r="W2" s="21"/>
      <c r="X2" s="18"/>
      <c r="Y2" s="18"/>
      <c r="Z2" s="18"/>
      <c r="AA2" s="18"/>
      <c r="AB2" s="18"/>
      <c r="AC2" s="18"/>
      <c r="AD2" s="342"/>
    </row>
    <row r="3" spans="1:30" ht="23.25" customHeight="1" x14ac:dyDescent="0.15">
      <c r="A3" s="522" t="s">
        <v>0</v>
      </c>
      <c r="B3" s="520" t="s">
        <v>280</v>
      </c>
      <c r="C3" s="658"/>
      <c r="D3" s="658"/>
      <c r="E3" s="658"/>
      <c r="F3" s="658"/>
      <c r="G3" s="658"/>
      <c r="H3" s="658"/>
      <c r="I3" s="520" t="s">
        <v>857</v>
      </c>
      <c r="J3" s="658"/>
      <c r="K3" s="658"/>
      <c r="L3" s="658"/>
      <c r="M3" s="368"/>
      <c r="N3" s="368"/>
      <c r="O3" s="368"/>
      <c r="P3" s="368"/>
      <c r="Q3" s="348" t="s">
        <v>198</v>
      </c>
      <c r="R3" s="520" t="s">
        <v>852</v>
      </c>
      <c r="S3" s="658"/>
      <c r="T3" s="658"/>
      <c r="U3" s="522"/>
      <c r="V3" s="520" t="s">
        <v>853</v>
      </c>
      <c r="W3" s="658"/>
      <c r="X3" s="658"/>
      <c r="Y3" s="522"/>
      <c r="Z3" s="520" t="s">
        <v>854</v>
      </c>
      <c r="AA3" s="658"/>
      <c r="AB3" s="658"/>
      <c r="AC3" s="361"/>
      <c r="AD3" s="29"/>
    </row>
    <row r="4" spans="1:30" ht="27.75" customHeight="1" x14ac:dyDescent="0.15">
      <c r="A4" s="522"/>
      <c r="B4" s="519" t="s">
        <v>281</v>
      </c>
      <c r="C4" s="519"/>
      <c r="D4" s="520" t="s">
        <v>244</v>
      </c>
      <c r="E4" s="658"/>
      <c r="F4" s="520" t="s">
        <v>282</v>
      </c>
      <c r="G4" s="658"/>
      <c r="H4" s="319" t="s">
        <v>283</v>
      </c>
      <c r="I4" s="319" t="s">
        <v>284</v>
      </c>
      <c r="J4" s="347" t="s">
        <v>244</v>
      </c>
      <c r="K4" s="346" t="s">
        <v>842</v>
      </c>
      <c r="L4" s="347" t="s">
        <v>845</v>
      </c>
      <c r="M4" s="651"/>
      <c r="N4" s="651"/>
      <c r="O4" s="651"/>
      <c r="P4" s="651"/>
      <c r="Q4" s="356"/>
      <c r="R4" s="376"/>
      <c r="S4" s="376"/>
      <c r="T4" s="379"/>
      <c r="U4" s="379"/>
      <c r="W4" s="376"/>
      <c r="X4" s="379"/>
      <c r="Y4" s="379"/>
      <c r="AA4" s="376"/>
      <c r="AB4" s="376"/>
      <c r="AC4" s="376"/>
      <c r="AD4" s="361"/>
    </row>
    <row r="5" spans="1:30" ht="18.75" customHeight="1" x14ac:dyDescent="0.15">
      <c r="A5" s="67"/>
      <c r="B5" s="17"/>
      <c r="C5" s="17"/>
      <c r="D5" s="17"/>
      <c r="E5" s="17"/>
      <c r="F5" s="344"/>
      <c r="G5" s="17"/>
      <c r="H5" s="344"/>
      <c r="I5" s="27"/>
      <c r="J5" s="27"/>
      <c r="K5" s="17"/>
      <c r="L5" s="17"/>
      <c r="M5" s="330"/>
      <c r="N5" s="330"/>
      <c r="O5" s="330"/>
      <c r="P5" s="27"/>
      <c r="Q5" s="487" t="s">
        <v>961</v>
      </c>
      <c r="R5" s="805">
        <v>183286</v>
      </c>
      <c r="S5" s="779"/>
      <c r="T5" s="779"/>
      <c r="U5" s="779"/>
      <c r="V5" s="812">
        <v>16547</v>
      </c>
      <c r="W5" s="812"/>
      <c r="X5" s="812"/>
      <c r="Y5" s="812"/>
      <c r="Z5" s="813">
        <v>9</v>
      </c>
      <c r="AA5" s="813"/>
      <c r="AB5" s="813"/>
      <c r="AC5" s="376"/>
      <c r="AD5" s="344"/>
    </row>
    <row r="6" spans="1:30" ht="18.399999999999999" customHeight="1" x14ac:dyDescent="0.15">
      <c r="A6" s="86" t="s">
        <v>961</v>
      </c>
      <c r="B6" s="810" t="s">
        <v>636</v>
      </c>
      <c r="C6" s="759"/>
      <c r="D6" s="804">
        <v>17.8</v>
      </c>
      <c r="E6" s="804"/>
      <c r="F6" s="483"/>
      <c r="G6" s="483">
        <v>780.2</v>
      </c>
      <c r="H6" s="408">
        <v>189.2</v>
      </c>
      <c r="I6" s="407">
        <v>2</v>
      </c>
      <c r="J6" s="483">
        <v>17.100000000000001</v>
      </c>
      <c r="K6" s="408">
        <v>1.7</v>
      </c>
      <c r="L6" s="407">
        <v>2.2000000000000002</v>
      </c>
      <c r="M6" s="790"/>
      <c r="N6" s="790"/>
      <c r="O6" s="344"/>
      <c r="P6" s="20"/>
      <c r="Q6" s="467" t="s">
        <v>770</v>
      </c>
      <c r="R6" s="805">
        <v>183437</v>
      </c>
      <c r="S6" s="779"/>
      <c r="T6" s="779"/>
      <c r="U6" s="779"/>
      <c r="V6" s="812">
        <v>17482</v>
      </c>
      <c r="W6" s="812"/>
      <c r="X6" s="812"/>
      <c r="Y6" s="812"/>
      <c r="Z6" s="813">
        <v>9.5</v>
      </c>
      <c r="AA6" s="813"/>
      <c r="AB6" s="813"/>
      <c r="AC6" s="376"/>
      <c r="AD6" s="325"/>
    </row>
    <row r="7" spans="1:30" ht="18.399999999999999" customHeight="1" x14ac:dyDescent="0.15">
      <c r="A7" s="302" t="s">
        <v>770</v>
      </c>
      <c r="B7" s="810" t="s">
        <v>637</v>
      </c>
      <c r="C7" s="759"/>
      <c r="D7" s="804">
        <v>18.2</v>
      </c>
      <c r="E7" s="804"/>
      <c r="F7" s="483"/>
      <c r="G7" s="483">
        <v>778.1</v>
      </c>
      <c r="H7" s="408">
        <v>187.1</v>
      </c>
      <c r="I7" s="407">
        <v>2</v>
      </c>
      <c r="J7" s="483">
        <v>16.7</v>
      </c>
      <c r="K7" s="408">
        <v>1.7</v>
      </c>
      <c r="L7" s="407">
        <v>2.1</v>
      </c>
      <c r="M7" s="790"/>
      <c r="N7" s="790"/>
      <c r="O7" s="344"/>
      <c r="P7" s="20"/>
      <c r="Q7" s="467" t="s">
        <v>771</v>
      </c>
      <c r="R7" s="805">
        <v>184707</v>
      </c>
      <c r="S7" s="779"/>
      <c r="T7" s="779"/>
      <c r="U7" s="779"/>
      <c r="V7" s="812">
        <v>18281</v>
      </c>
      <c r="W7" s="812"/>
      <c r="X7" s="812"/>
      <c r="Y7" s="812"/>
      <c r="Z7" s="813">
        <v>9.9</v>
      </c>
      <c r="AA7" s="813"/>
      <c r="AB7" s="813"/>
      <c r="AC7" s="376"/>
      <c r="AD7" s="325"/>
    </row>
    <row r="8" spans="1:30" ht="18.399999999999999" customHeight="1" x14ac:dyDescent="0.15">
      <c r="A8" s="302" t="s">
        <v>771</v>
      </c>
      <c r="B8" s="810" t="s">
        <v>638</v>
      </c>
      <c r="C8" s="759"/>
      <c r="D8" s="804">
        <v>17.8</v>
      </c>
      <c r="E8" s="804"/>
      <c r="F8" s="483"/>
      <c r="G8" s="483">
        <v>776.9</v>
      </c>
      <c r="H8" s="408">
        <v>189.8</v>
      </c>
      <c r="I8" s="407">
        <v>2</v>
      </c>
      <c r="J8" s="483">
        <v>16.600000000000001</v>
      </c>
      <c r="K8" s="408">
        <v>1.6</v>
      </c>
      <c r="L8" s="407">
        <v>2.1</v>
      </c>
      <c r="M8" s="790"/>
      <c r="N8" s="790"/>
      <c r="O8" s="344"/>
      <c r="P8" s="20"/>
      <c r="Q8" s="467" t="s">
        <v>772</v>
      </c>
      <c r="R8" s="805">
        <v>185320</v>
      </c>
      <c r="S8" s="779"/>
      <c r="T8" s="779"/>
      <c r="U8" s="779"/>
      <c r="V8" s="779">
        <v>19080</v>
      </c>
      <c r="W8" s="779"/>
      <c r="X8" s="779"/>
      <c r="Y8" s="779"/>
      <c r="Z8" s="814">
        <v>10.3</v>
      </c>
      <c r="AA8" s="814"/>
      <c r="AB8" s="814"/>
      <c r="AC8" s="376"/>
      <c r="AD8" s="325"/>
    </row>
    <row r="9" spans="1:30" ht="18.399999999999999" customHeight="1" x14ac:dyDescent="0.15">
      <c r="A9" s="302" t="s">
        <v>772</v>
      </c>
      <c r="B9" s="810" t="s">
        <v>639</v>
      </c>
      <c r="C9" s="759"/>
      <c r="D9" s="804">
        <v>17.2</v>
      </c>
      <c r="E9" s="804"/>
      <c r="F9" s="483"/>
      <c r="G9" s="483">
        <v>781.9</v>
      </c>
      <c r="H9" s="408">
        <v>195.2</v>
      </c>
      <c r="I9" s="407">
        <v>1.9</v>
      </c>
      <c r="J9" s="483">
        <v>16.3</v>
      </c>
      <c r="K9" s="483">
        <v>1.6</v>
      </c>
      <c r="L9" s="407">
        <v>2</v>
      </c>
      <c r="M9" s="790"/>
      <c r="N9" s="790"/>
      <c r="O9" s="344"/>
      <c r="P9" s="20"/>
      <c r="Q9" s="467" t="s">
        <v>773</v>
      </c>
      <c r="R9" s="805">
        <v>185846</v>
      </c>
      <c r="S9" s="779"/>
      <c r="T9" s="779"/>
      <c r="U9" s="779"/>
      <c r="V9" s="779">
        <v>19556</v>
      </c>
      <c r="W9" s="779"/>
      <c r="X9" s="779"/>
      <c r="Y9" s="779"/>
      <c r="Z9" s="813">
        <v>10.5</v>
      </c>
      <c r="AA9" s="813"/>
      <c r="AB9" s="813"/>
      <c r="AC9" s="376"/>
      <c r="AD9" s="325"/>
    </row>
    <row r="10" spans="1:30" ht="18.399999999999999" customHeight="1" x14ac:dyDescent="0.15">
      <c r="A10" s="302" t="s">
        <v>773</v>
      </c>
      <c r="B10" s="806">
        <v>1020.9</v>
      </c>
      <c r="C10" s="680"/>
      <c r="D10" s="804">
        <v>17.899999999999999</v>
      </c>
      <c r="E10" s="804"/>
      <c r="F10" s="483"/>
      <c r="G10" s="483">
        <v>798.2</v>
      </c>
      <c r="H10" s="408">
        <v>204.8</v>
      </c>
      <c r="I10" s="407">
        <v>1.9</v>
      </c>
      <c r="J10" s="483">
        <v>15.9</v>
      </c>
      <c r="K10" s="483">
        <v>1.6</v>
      </c>
      <c r="L10" s="407">
        <v>2</v>
      </c>
      <c r="M10" s="790"/>
      <c r="N10" s="790"/>
      <c r="O10" s="344"/>
      <c r="P10" s="20"/>
      <c r="Q10" s="467" t="s">
        <v>774</v>
      </c>
      <c r="R10" s="805">
        <v>187328</v>
      </c>
      <c r="S10" s="779"/>
      <c r="T10" s="779"/>
      <c r="U10" s="779"/>
      <c r="V10" s="812">
        <v>20142</v>
      </c>
      <c r="W10" s="812"/>
      <c r="X10" s="812"/>
      <c r="Y10" s="812"/>
      <c r="Z10" s="813">
        <v>10.8</v>
      </c>
      <c r="AA10" s="813"/>
      <c r="AB10" s="813"/>
      <c r="AC10" s="370"/>
      <c r="AD10" s="325"/>
    </row>
    <row r="11" spans="1:30" ht="18.399999999999999" customHeight="1" x14ac:dyDescent="0.15">
      <c r="A11" s="302" t="s">
        <v>774</v>
      </c>
      <c r="B11" s="806">
        <v>1010.2</v>
      </c>
      <c r="C11" s="680"/>
      <c r="D11" s="708">
        <v>17.7</v>
      </c>
      <c r="E11" s="708"/>
      <c r="F11" s="478"/>
      <c r="G11" s="478">
        <v>785.9</v>
      </c>
      <c r="H11" s="411">
        <v>206.5</v>
      </c>
      <c r="I11" s="409">
        <v>1.9</v>
      </c>
      <c r="J11" s="478">
        <v>15.9</v>
      </c>
      <c r="K11" s="478">
        <v>1.5</v>
      </c>
      <c r="L11" s="409">
        <v>1.9</v>
      </c>
      <c r="M11" s="790"/>
      <c r="N11" s="790"/>
      <c r="O11" s="344"/>
      <c r="P11" s="20"/>
      <c r="Q11" s="467" t="s">
        <v>775</v>
      </c>
      <c r="R11" s="805">
        <v>188576</v>
      </c>
      <c r="S11" s="779"/>
      <c r="T11" s="779"/>
      <c r="U11" s="779"/>
      <c r="V11" s="812">
        <v>20841</v>
      </c>
      <c r="W11" s="812"/>
      <c r="X11" s="812"/>
      <c r="Y11" s="812"/>
      <c r="Z11" s="814">
        <v>11.1</v>
      </c>
      <c r="AA11" s="814"/>
      <c r="AB11" s="814"/>
      <c r="AC11" s="362"/>
      <c r="AD11" s="325"/>
    </row>
    <row r="12" spans="1:30" ht="18.399999999999999" customHeight="1" x14ac:dyDescent="0.15">
      <c r="A12" s="302" t="s">
        <v>775</v>
      </c>
      <c r="B12" s="806">
        <v>1036.8</v>
      </c>
      <c r="C12" s="680"/>
      <c r="D12" s="708">
        <v>18.100000000000001</v>
      </c>
      <c r="E12" s="708"/>
      <c r="F12" s="478"/>
      <c r="G12" s="478">
        <v>807.7</v>
      </c>
      <c r="H12" s="411">
        <v>211</v>
      </c>
      <c r="I12" s="409">
        <v>1.9</v>
      </c>
      <c r="J12" s="477">
        <v>15.6</v>
      </c>
      <c r="K12" s="478">
        <v>1.5</v>
      </c>
      <c r="L12" s="409">
        <v>1.9</v>
      </c>
      <c r="M12" s="651"/>
      <c r="N12" s="651"/>
      <c r="O12" s="330"/>
      <c r="P12" s="368"/>
      <c r="Q12" s="467" t="s">
        <v>776</v>
      </c>
      <c r="R12" s="805">
        <v>189955</v>
      </c>
      <c r="S12" s="779"/>
      <c r="T12" s="779"/>
      <c r="U12" s="779"/>
      <c r="V12" s="812">
        <v>21585</v>
      </c>
      <c r="W12" s="812"/>
      <c r="X12" s="812"/>
      <c r="Y12" s="812"/>
      <c r="Z12" s="814">
        <v>11.4</v>
      </c>
      <c r="AA12" s="814"/>
      <c r="AB12" s="814"/>
      <c r="AC12" s="23"/>
      <c r="AD12" s="324"/>
    </row>
    <row r="13" spans="1:30" ht="18.399999999999999" customHeight="1" x14ac:dyDescent="0.15">
      <c r="A13" s="302" t="s">
        <v>776</v>
      </c>
      <c r="B13" s="806">
        <v>1032.3</v>
      </c>
      <c r="C13" s="680"/>
      <c r="D13" s="708">
        <v>18.8</v>
      </c>
      <c r="E13" s="708"/>
      <c r="F13" s="478"/>
      <c r="G13" s="478">
        <v>803.9</v>
      </c>
      <c r="H13" s="411">
        <v>209.6</v>
      </c>
      <c r="I13" s="409">
        <v>1.9</v>
      </c>
      <c r="J13" s="477">
        <v>16.100000000000001</v>
      </c>
      <c r="K13" s="478">
        <v>1.5</v>
      </c>
      <c r="L13" s="409">
        <v>1.9</v>
      </c>
      <c r="M13" s="651"/>
      <c r="N13" s="651"/>
      <c r="O13" s="330"/>
      <c r="P13" s="368"/>
      <c r="Q13" s="467" t="s">
        <v>777</v>
      </c>
      <c r="R13" s="805">
        <v>191064</v>
      </c>
      <c r="S13" s="776"/>
      <c r="T13" s="776"/>
      <c r="U13" s="776"/>
      <c r="V13" s="779">
        <v>22244</v>
      </c>
      <c r="W13" s="779"/>
      <c r="X13" s="779"/>
      <c r="Y13" s="779"/>
      <c r="Z13" s="813">
        <v>11.6</v>
      </c>
      <c r="AA13" s="813"/>
      <c r="AB13" s="813"/>
      <c r="AC13" s="18"/>
      <c r="AD13" s="324"/>
    </row>
    <row r="14" spans="1:30" s="130" customFormat="1" ht="18.399999999999999" customHeight="1" x14ac:dyDescent="0.15">
      <c r="A14" s="302" t="s">
        <v>777</v>
      </c>
      <c r="B14" s="806">
        <v>1036.5</v>
      </c>
      <c r="C14" s="680"/>
      <c r="D14" s="708">
        <v>18.5</v>
      </c>
      <c r="E14" s="708"/>
      <c r="F14" s="478"/>
      <c r="G14" s="478">
        <v>807.2</v>
      </c>
      <c r="H14" s="411">
        <v>210.8</v>
      </c>
      <c r="I14" s="409">
        <v>1.8</v>
      </c>
      <c r="J14" s="477">
        <v>16.100000000000001</v>
      </c>
      <c r="K14" s="478">
        <v>1.5</v>
      </c>
      <c r="L14" s="409">
        <v>1.8</v>
      </c>
      <c r="M14" s="651"/>
      <c r="N14" s="651"/>
      <c r="O14" s="330"/>
      <c r="P14" s="368"/>
      <c r="Q14" s="469" t="s">
        <v>977</v>
      </c>
      <c r="R14" s="816">
        <v>193588</v>
      </c>
      <c r="S14" s="770"/>
      <c r="T14" s="770"/>
      <c r="U14" s="770"/>
      <c r="V14" s="769">
        <v>23022</v>
      </c>
      <c r="W14" s="769"/>
      <c r="X14" s="769"/>
      <c r="Y14" s="769"/>
      <c r="Z14" s="817">
        <v>11.9</v>
      </c>
      <c r="AA14" s="817"/>
      <c r="AB14" s="817"/>
      <c r="AC14" s="359"/>
      <c r="AD14" s="324"/>
    </row>
    <row r="15" spans="1:30" ht="18" customHeight="1" x14ac:dyDescent="0.15">
      <c r="A15" s="303" t="s">
        <v>977</v>
      </c>
      <c r="B15" s="811">
        <v>1045.3</v>
      </c>
      <c r="C15" s="702"/>
      <c r="D15" s="707">
        <v>18.8</v>
      </c>
      <c r="E15" s="707"/>
      <c r="F15" s="371"/>
      <c r="G15" s="371">
        <v>815.6</v>
      </c>
      <c r="H15" s="412">
        <v>210.9</v>
      </c>
      <c r="I15" s="410">
        <v>1.8</v>
      </c>
      <c r="J15" s="372">
        <v>16.100000000000001</v>
      </c>
      <c r="K15" s="371">
        <v>1.5</v>
      </c>
      <c r="L15" s="410">
        <v>1.8</v>
      </c>
      <c r="M15" s="709"/>
      <c r="N15" s="709"/>
      <c r="O15" s="338"/>
      <c r="P15" s="366"/>
      <c r="Q15" s="406"/>
      <c r="R15" s="652"/>
      <c r="S15" s="652"/>
      <c r="T15" s="652"/>
      <c r="U15" s="644"/>
      <c r="V15" s="644"/>
      <c r="W15" s="644"/>
      <c r="X15" s="262"/>
      <c r="Y15" s="262"/>
      <c r="Z15" s="262"/>
      <c r="AA15" s="262"/>
      <c r="AB15" s="262"/>
      <c r="AC15" s="362"/>
      <c r="AD15" s="326"/>
    </row>
    <row r="16" spans="1:30" ht="17.25" customHeight="1" x14ac:dyDescent="0.15">
      <c r="A16" s="68"/>
      <c r="B16" s="77"/>
      <c r="C16" s="64"/>
      <c r="D16" s="64"/>
      <c r="E16" s="64"/>
      <c r="F16" s="334"/>
      <c r="G16" s="64"/>
      <c r="H16" s="334"/>
      <c r="I16" s="64"/>
      <c r="J16" s="64"/>
      <c r="K16" s="64"/>
      <c r="L16" s="64"/>
      <c r="M16" s="330"/>
      <c r="N16" s="330"/>
      <c r="O16" s="330"/>
      <c r="P16" s="330"/>
      <c r="Q16" s="361"/>
      <c r="R16" s="361"/>
      <c r="S16" s="361"/>
      <c r="T16" s="361"/>
      <c r="U16" s="361"/>
      <c r="V16" s="361"/>
      <c r="W16" s="29"/>
      <c r="X16" s="679" t="s">
        <v>1071</v>
      </c>
      <c r="Y16" s="679"/>
      <c r="Z16" s="679"/>
      <c r="AA16" s="679"/>
      <c r="AB16" s="679"/>
      <c r="AC16" s="679"/>
      <c r="AD16" s="361"/>
    </row>
    <row r="17" spans="1:29" ht="15" customHeight="1" x14ac:dyDescent="0.15">
      <c r="A17" s="1"/>
      <c r="Q17" s="379"/>
      <c r="R17" s="29"/>
      <c r="S17" s="29"/>
      <c r="T17" s="379"/>
      <c r="U17" s="379"/>
      <c r="W17" s="379"/>
      <c r="X17" s="815" t="s">
        <v>896</v>
      </c>
      <c r="Y17" s="815"/>
      <c r="Z17" s="815"/>
      <c r="AA17" s="815"/>
      <c r="AB17" s="815"/>
      <c r="AC17" s="815"/>
    </row>
    <row r="18" spans="1:29" ht="28.5" customHeight="1" x14ac:dyDescent="0.15">
      <c r="A18" s="1"/>
      <c r="B18" s="300"/>
      <c r="C18" s="300"/>
      <c r="D18" s="300"/>
      <c r="E18" s="300"/>
      <c r="G18" s="300"/>
      <c r="I18" s="300"/>
      <c r="J18" s="300"/>
      <c r="K18" s="300"/>
      <c r="L18" s="300"/>
      <c r="M18" s="300"/>
      <c r="N18" s="300"/>
      <c r="P18" s="30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</row>
    <row r="19" spans="1:29" ht="18" customHeight="1" x14ac:dyDescent="0.15">
      <c r="A19" s="542"/>
      <c r="B19" s="542"/>
      <c r="C19" s="542"/>
      <c r="D19" s="542"/>
      <c r="E19" s="542"/>
      <c r="F19" s="542"/>
      <c r="G19" s="542"/>
      <c r="H19" s="542"/>
      <c r="I19" s="542"/>
      <c r="J19" s="24"/>
      <c r="K19" s="24"/>
      <c r="L19" s="24"/>
      <c r="M19" s="24"/>
      <c r="N19" s="24"/>
      <c r="O19" s="24"/>
      <c r="P19" s="24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</row>
    <row r="20" spans="1:29" ht="13.5" customHeight="1" x14ac:dyDescent="0.15">
      <c r="A20" s="1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43"/>
      <c r="Q20" s="43"/>
      <c r="R20" s="29"/>
      <c r="S20" s="29"/>
      <c r="T20" s="29"/>
      <c r="U20" s="379"/>
      <c r="W20" s="379"/>
      <c r="X20" s="379"/>
      <c r="Y20" s="379"/>
      <c r="AA20" s="379"/>
      <c r="AB20" s="379"/>
      <c r="AC20" s="379"/>
    </row>
    <row r="21" spans="1:29" ht="24" customHeight="1" x14ac:dyDescent="0.15">
      <c r="A21" s="522" t="s">
        <v>0</v>
      </c>
      <c r="B21" s="520" t="s">
        <v>858</v>
      </c>
      <c r="C21" s="658"/>
      <c r="D21" s="658"/>
      <c r="E21" s="658"/>
      <c r="F21" s="658"/>
      <c r="G21" s="658"/>
      <c r="H21" s="522"/>
      <c r="I21" s="520" t="s">
        <v>290</v>
      </c>
      <c r="J21" s="658"/>
      <c r="K21" s="658"/>
      <c r="L21" s="522"/>
      <c r="M21" s="749" t="s">
        <v>291</v>
      </c>
      <c r="N21" s="750"/>
      <c r="O21" s="750"/>
      <c r="P21" s="750"/>
      <c r="Q21" s="795" t="s">
        <v>1105</v>
      </c>
      <c r="R21" s="795"/>
      <c r="S21" s="795"/>
      <c r="T21" s="795"/>
      <c r="U21" s="795"/>
      <c r="V21" s="795"/>
      <c r="W21" s="795"/>
      <c r="X21" s="795"/>
      <c r="Y21" s="795"/>
      <c r="Z21" s="795"/>
      <c r="AA21" s="795"/>
      <c r="AB21" s="795"/>
      <c r="AC21" s="795"/>
    </row>
    <row r="22" spans="1:29" ht="28.5" customHeight="1" x14ac:dyDescent="0.15">
      <c r="A22" s="522"/>
      <c r="B22" s="520" t="s">
        <v>284</v>
      </c>
      <c r="C22" s="522"/>
      <c r="D22" s="520" t="s">
        <v>244</v>
      </c>
      <c r="E22" s="522"/>
      <c r="F22" s="635" t="s">
        <v>838</v>
      </c>
      <c r="G22" s="782"/>
      <c r="H22" s="321" t="s">
        <v>841</v>
      </c>
      <c r="I22" s="318" t="s">
        <v>840</v>
      </c>
      <c r="J22" s="318" t="s">
        <v>837</v>
      </c>
      <c r="K22" s="348" t="s">
        <v>842</v>
      </c>
      <c r="L22" s="318" t="s">
        <v>839</v>
      </c>
      <c r="M22" s="520" t="s">
        <v>844</v>
      </c>
      <c r="N22" s="658"/>
      <c r="O22" s="520" t="s">
        <v>843</v>
      </c>
      <c r="P22" s="658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</row>
    <row r="23" spans="1:29" ht="22.5" customHeight="1" x14ac:dyDescent="0.15">
      <c r="A23" s="86"/>
      <c r="B23" s="651"/>
      <c r="C23" s="651"/>
      <c r="D23" s="651"/>
      <c r="E23" s="17"/>
      <c r="F23" s="344"/>
      <c r="G23" s="17"/>
      <c r="I23" s="17"/>
      <c r="J23" s="17"/>
      <c r="L23" s="17"/>
      <c r="M23" s="17"/>
      <c r="N23" s="17"/>
      <c r="O23" s="344"/>
      <c r="P23" s="17"/>
      <c r="Q23" s="348" t="s">
        <v>198</v>
      </c>
      <c r="R23" s="520" t="s">
        <v>855</v>
      </c>
      <c r="S23" s="658"/>
      <c r="T23" s="658"/>
      <c r="U23" s="522"/>
      <c r="V23" s="520" t="s">
        <v>856</v>
      </c>
      <c r="W23" s="658"/>
      <c r="X23" s="658"/>
      <c r="Y23" s="522"/>
      <c r="Z23" s="520" t="s">
        <v>851</v>
      </c>
      <c r="AA23" s="658"/>
      <c r="AB23" s="658"/>
      <c r="AC23" s="361"/>
    </row>
    <row r="24" spans="1:29" ht="18.399999999999999" customHeight="1" x14ac:dyDescent="0.15">
      <c r="A24" s="487" t="s">
        <v>961</v>
      </c>
      <c r="B24" s="818">
        <v>20165</v>
      </c>
      <c r="C24" s="807"/>
      <c r="D24" s="809">
        <v>472036</v>
      </c>
      <c r="E24" s="809"/>
      <c r="F24" s="809">
        <v>11696</v>
      </c>
      <c r="G24" s="809"/>
      <c r="H24" s="413">
        <v>12429</v>
      </c>
      <c r="I24" s="486">
        <v>198537</v>
      </c>
      <c r="J24" s="486">
        <v>84095</v>
      </c>
      <c r="K24" s="413">
        <v>91221</v>
      </c>
      <c r="L24" s="486">
        <v>23220</v>
      </c>
      <c r="M24" s="809">
        <v>149340</v>
      </c>
      <c r="N24" s="809"/>
      <c r="O24" s="809">
        <v>49196</v>
      </c>
      <c r="P24" s="809"/>
      <c r="Q24" s="356"/>
      <c r="R24" s="376"/>
      <c r="S24" s="376"/>
      <c r="T24" s="379"/>
      <c r="U24" s="379"/>
      <c r="W24" s="376"/>
      <c r="X24" s="379"/>
      <c r="Y24" s="379"/>
      <c r="AA24" s="376"/>
      <c r="AB24" s="376"/>
      <c r="AC24" s="376"/>
    </row>
    <row r="25" spans="1:29" ht="18.399999999999999" customHeight="1" x14ac:dyDescent="0.15">
      <c r="A25" s="467" t="s">
        <v>770</v>
      </c>
      <c r="B25" s="818">
        <v>21475</v>
      </c>
      <c r="C25" s="807"/>
      <c r="D25" s="809">
        <v>511748</v>
      </c>
      <c r="E25" s="809"/>
      <c r="F25" s="809">
        <v>12194</v>
      </c>
      <c r="G25" s="809"/>
      <c r="H25" s="413">
        <v>12390</v>
      </c>
      <c r="I25" s="486">
        <v>211188</v>
      </c>
      <c r="J25" s="486">
        <v>93119</v>
      </c>
      <c r="K25" s="413">
        <v>94884</v>
      </c>
      <c r="L25" s="486">
        <v>23185</v>
      </c>
      <c r="M25" s="809">
        <v>159039</v>
      </c>
      <c r="N25" s="809"/>
      <c r="O25" s="809">
        <v>52149</v>
      </c>
      <c r="P25" s="809"/>
      <c r="Q25" s="487" t="s">
        <v>961</v>
      </c>
      <c r="R25" s="805">
        <v>11337098371</v>
      </c>
      <c r="S25" s="779"/>
      <c r="T25" s="779"/>
      <c r="U25" s="779"/>
      <c r="V25" s="812">
        <v>16067</v>
      </c>
      <c r="W25" s="812"/>
      <c r="X25" s="812"/>
      <c r="Y25" s="812"/>
      <c r="Z25" s="779">
        <v>705614</v>
      </c>
      <c r="AA25" s="779"/>
      <c r="AB25" s="779"/>
      <c r="AC25" s="376"/>
    </row>
    <row r="26" spans="1:29" ht="18.399999999999999" customHeight="1" x14ac:dyDescent="0.15">
      <c r="A26" s="467" t="s">
        <v>771</v>
      </c>
      <c r="B26" s="818">
        <v>21639</v>
      </c>
      <c r="C26" s="807"/>
      <c r="D26" s="809">
        <v>527112</v>
      </c>
      <c r="E26" s="809"/>
      <c r="F26" s="809">
        <v>12300</v>
      </c>
      <c r="G26" s="809"/>
      <c r="H26" s="413">
        <v>12366</v>
      </c>
      <c r="I26" s="486">
        <v>213022</v>
      </c>
      <c r="J26" s="486">
        <v>94006</v>
      </c>
      <c r="K26" s="413">
        <v>95549</v>
      </c>
      <c r="L26" s="486">
        <v>23466</v>
      </c>
      <c r="M26" s="809">
        <v>160586</v>
      </c>
      <c r="N26" s="809"/>
      <c r="O26" s="809">
        <v>52435</v>
      </c>
      <c r="P26" s="809"/>
      <c r="Q26" s="467" t="s">
        <v>770</v>
      </c>
      <c r="R26" s="805">
        <v>12326640447</v>
      </c>
      <c r="S26" s="779"/>
      <c r="T26" s="779"/>
      <c r="U26" s="779"/>
      <c r="V26" s="812">
        <v>17003</v>
      </c>
      <c r="W26" s="812"/>
      <c r="X26" s="812"/>
      <c r="Y26" s="812"/>
      <c r="Z26" s="779">
        <v>724969</v>
      </c>
      <c r="AA26" s="779"/>
      <c r="AB26" s="779"/>
      <c r="AC26" s="376"/>
    </row>
    <row r="27" spans="1:29" ht="18.399999999999999" customHeight="1" x14ac:dyDescent="0.15">
      <c r="A27" s="467" t="s">
        <v>772</v>
      </c>
      <c r="B27" s="818">
        <v>21514</v>
      </c>
      <c r="C27" s="807"/>
      <c r="D27" s="809">
        <v>537477</v>
      </c>
      <c r="E27" s="809"/>
      <c r="F27" s="809">
        <v>12504</v>
      </c>
      <c r="G27" s="809"/>
      <c r="H27" s="413">
        <v>12186</v>
      </c>
      <c r="I27" s="486">
        <v>213902</v>
      </c>
      <c r="J27" s="486">
        <v>92349</v>
      </c>
      <c r="K27" s="413">
        <v>97770</v>
      </c>
      <c r="L27" s="486">
        <v>23784</v>
      </c>
      <c r="M27" s="809">
        <v>161099</v>
      </c>
      <c r="N27" s="809"/>
      <c r="O27" s="809">
        <v>52803</v>
      </c>
      <c r="P27" s="809"/>
      <c r="Q27" s="467" t="s">
        <v>771</v>
      </c>
      <c r="R27" s="805">
        <v>13253752335</v>
      </c>
      <c r="S27" s="779"/>
      <c r="T27" s="779"/>
      <c r="U27" s="779"/>
      <c r="V27" s="812">
        <v>17881</v>
      </c>
      <c r="W27" s="812"/>
      <c r="X27" s="812"/>
      <c r="Y27" s="812"/>
      <c r="Z27" s="779">
        <v>741220</v>
      </c>
      <c r="AA27" s="779"/>
      <c r="AB27" s="779"/>
      <c r="AC27" s="376"/>
    </row>
    <row r="28" spans="1:29" ht="18.399999999999999" customHeight="1" x14ac:dyDescent="0.15">
      <c r="A28" s="467" t="s">
        <v>773</v>
      </c>
      <c r="B28" s="818">
        <v>22087</v>
      </c>
      <c r="C28" s="807"/>
      <c r="D28" s="809">
        <v>549097</v>
      </c>
      <c r="E28" s="809"/>
      <c r="F28" s="809">
        <v>12836</v>
      </c>
      <c r="G28" s="809"/>
      <c r="H28" s="413">
        <v>12073</v>
      </c>
      <c r="I28" s="486">
        <v>225486</v>
      </c>
      <c r="J28" s="486">
        <v>98305</v>
      </c>
      <c r="K28" s="413">
        <v>102455</v>
      </c>
      <c r="L28" s="486">
        <v>24726</v>
      </c>
      <c r="M28" s="809">
        <v>170134</v>
      </c>
      <c r="N28" s="809"/>
      <c r="O28" s="809">
        <v>55352</v>
      </c>
      <c r="P28" s="809"/>
      <c r="Q28" s="467" t="s">
        <v>772</v>
      </c>
      <c r="R28" s="805">
        <v>14176330411</v>
      </c>
      <c r="S28" s="779"/>
      <c r="T28" s="779"/>
      <c r="U28" s="779"/>
      <c r="V28" s="779">
        <v>18649</v>
      </c>
      <c r="W28" s="779"/>
      <c r="X28" s="779"/>
      <c r="Y28" s="779"/>
      <c r="Z28" s="812">
        <v>760166</v>
      </c>
      <c r="AA28" s="812"/>
      <c r="AB28" s="812"/>
      <c r="AC28" s="376"/>
    </row>
    <row r="29" spans="1:29" ht="18.399999999999999" customHeight="1" x14ac:dyDescent="0.15">
      <c r="A29" s="467" t="s">
        <v>774</v>
      </c>
      <c r="B29" s="818">
        <v>22103</v>
      </c>
      <c r="C29" s="807"/>
      <c r="D29" s="807">
        <v>551211</v>
      </c>
      <c r="E29" s="807"/>
      <c r="F29" s="807">
        <v>12834</v>
      </c>
      <c r="G29" s="807"/>
      <c r="H29" s="414">
        <v>11933</v>
      </c>
      <c r="I29" s="485">
        <v>223275</v>
      </c>
      <c r="J29" s="485">
        <v>97772</v>
      </c>
      <c r="K29" s="414">
        <v>100856</v>
      </c>
      <c r="L29" s="485">
        <v>24647</v>
      </c>
      <c r="M29" s="807">
        <v>168641</v>
      </c>
      <c r="N29" s="807"/>
      <c r="O29" s="807">
        <v>54634</v>
      </c>
      <c r="P29" s="807"/>
      <c r="Q29" s="467" t="s">
        <v>773</v>
      </c>
      <c r="R29" s="805">
        <v>14927595876</v>
      </c>
      <c r="S29" s="779"/>
      <c r="T29" s="779"/>
      <c r="U29" s="779"/>
      <c r="V29" s="779">
        <v>19306</v>
      </c>
      <c r="W29" s="779"/>
      <c r="X29" s="779"/>
      <c r="Y29" s="779"/>
      <c r="Z29" s="779">
        <v>773210</v>
      </c>
      <c r="AA29" s="779"/>
      <c r="AB29" s="779"/>
      <c r="AC29" s="374"/>
    </row>
    <row r="30" spans="1:29" ht="18.399999999999999" customHeight="1" x14ac:dyDescent="0.15">
      <c r="A30" s="467" t="s">
        <v>775</v>
      </c>
      <c r="B30" s="818">
        <v>22116</v>
      </c>
      <c r="C30" s="807"/>
      <c r="D30" s="807">
        <v>548200</v>
      </c>
      <c r="E30" s="807"/>
      <c r="F30" s="807">
        <v>12993</v>
      </c>
      <c r="G30" s="807"/>
      <c r="H30" s="414">
        <v>11822</v>
      </c>
      <c r="I30" s="485">
        <v>229302</v>
      </c>
      <c r="J30" s="485">
        <v>99415</v>
      </c>
      <c r="K30" s="414">
        <v>104944</v>
      </c>
      <c r="L30" s="485">
        <v>24943</v>
      </c>
      <c r="M30" s="807">
        <v>172968</v>
      </c>
      <c r="N30" s="807"/>
      <c r="O30" s="807">
        <v>56334</v>
      </c>
      <c r="P30" s="807"/>
      <c r="Q30" s="467" t="s">
        <v>774</v>
      </c>
      <c r="R30" s="805">
        <v>15572226455</v>
      </c>
      <c r="S30" s="779"/>
      <c r="T30" s="779"/>
      <c r="U30" s="779"/>
      <c r="V30" s="779">
        <v>19834</v>
      </c>
      <c r="W30" s="779"/>
      <c r="X30" s="779"/>
      <c r="Y30" s="779"/>
      <c r="Z30" s="779">
        <v>785128</v>
      </c>
      <c r="AA30" s="779"/>
      <c r="AB30" s="779"/>
      <c r="AC30" s="370"/>
    </row>
    <row r="31" spans="1:29" s="51" customFormat="1" ht="18.399999999999999" customHeight="1" x14ac:dyDescent="0.15">
      <c r="A31" s="467" t="s">
        <v>776</v>
      </c>
      <c r="B31" s="818">
        <v>23007</v>
      </c>
      <c r="C31" s="807"/>
      <c r="D31" s="807">
        <v>552814</v>
      </c>
      <c r="E31" s="807"/>
      <c r="F31" s="807">
        <v>13522</v>
      </c>
      <c r="G31" s="807"/>
      <c r="H31" s="414">
        <v>11793</v>
      </c>
      <c r="I31" s="485">
        <v>237502</v>
      </c>
      <c r="J31" s="485">
        <v>104086</v>
      </c>
      <c r="K31" s="414">
        <v>108698</v>
      </c>
      <c r="L31" s="485">
        <v>24718</v>
      </c>
      <c r="M31" s="807">
        <v>178683</v>
      </c>
      <c r="N31" s="807"/>
      <c r="O31" s="807">
        <v>58819</v>
      </c>
      <c r="P31" s="807"/>
      <c r="Q31" s="467" t="s">
        <v>775</v>
      </c>
      <c r="R31" s="805">
        <v>16906768346</v>
      </c>
      <c r="S31" s="779"/>
      <c r="T31" s="779"/>
      <c r="U31" s="779"/>
      <c r="V31" s="812">
        <v>20510</v>
      </c>
      <c r="W31" s="812"/>
      <c r="X31" s="812"/>
      <c r="Y31" s="812"/>
      <c r="Z31" s="779">
        <v>824318</v>
      </c>
      <c r="AA31" s="779"/>
      <c r="AB31" s="779"/>
      <c r="AC31" s="370"/>
    </row>
    <row r="32" spans="1:29" s="130" customFormat="1" ht="18.399999999999999" customHeight="1" x14ac:dyDescent="0.15">
      <c r="A32" s="467" t="s">
        <v>777</v>
      </c>
      <c r="B32" s="818">
        <v>23103</v>
      </c>
      <c r="C32" s="703"/>
      <c r="D32" s="807">
        <v>565837</v>
      </c>
      <c r="E32" s="807"/>
      <c r="F32" s="807">
        <v>13639</v>
      </c>
      <c r="G32" s="807"/>
      <c r="H32" s="414">
        <v>11655</v>
      </c>
      <c r="I32" s="485">
        <v>239470</v>
      </c>
      <c r="J32" s="485">
        <v>104805</v>
      </c>
      <c r="K32" s="414">
        <v>110095</v>
      </c>
      <c r="L32" s="485">
        <v>24570</v>
      </c>
      <c r="M32" s="807">
        <v>181055</v>
      </c>
      <c r="N32" s="807"/>
      <c r="O32" s="807">
        <v>58415</v>
      </c>
      <c r="P32" s="807"/>
      <c r="Q32" s="467" t="s">
        <v>776</v>
      </c>
      <c r="R32" s="805">
        <v>16899672941</v>
      </c>
      <c r="S32" s="779"/>
      <c r="T32" s="779"/>
      <c r="U32" s="779"/>
      <c r="V32" s="779">
        <v>21204</v>
      </c>
      <c r="W32" s="779"/>
      <c r="X32" s="779"/>
      <c r="Y32" s="779"/>
      <c r="Z32" s="779">
        <v>797004</v>
      </c>
      <c r="AA32" s="779"/>
      <c r="AB32" s="779"/>
      <c r="AC32" s="369"/>
    </row>
    <row r="33" spans="1:30" ht="18.399999999999999" customHeight="1" x14ac:dyDescent="0.15">
      <c r="A33" s="469" t="s">
        <v>977</v>
      </c>
      <c r="B33" s="819">
        <v>23472</v>
      </c>
      <c r="C33" s="706"/>
      <c r="D33" s="808">
        <v>572839</v>
      </c>
      <c r="E33" s="808"/>
      <c r="F33" s="808">
        <v>13836</v>
      </c>
      <c r="G33" s="808"/>
      <c r="H33" s="415">
        <v>11758</v>
      </c>
      <c r="I33" s="249">
        <v>245360</v>
      </c>
      <c r="J33" s="249">
        <v>107712</v>
      </c>
      <c r="K33" s="415">
        <v>112852</v>
      </c>
      <c r="L33" s="249">
        <v>24796</v>
      </c>
      <c r="M33" s="808">
        <v>186480</v>
      </c>
      <c r="N33" s="808"/>
      <c r="O33" s="808">
        <v>58880</v>
      </c>
      <c r="P33" s="808"/>
      <c r="Q33" s="498" t="s">
        <v>777</v>
      </c>
      <c r="R33" s="816">
        <v>17401505704</v>
      </c>
      <c r="S33" s="769"/>
      <c r="T33" s="769"/>
      <c r="U33" s="769"/>
      <c r="V33" s="769">
        <v>21903</v>
      </c>
      <c r="W33" s="769"/>
      <c r="X33" s="769"/>
      <c r="Y33" s="769"/>
      <c r="Z33" s="769">
        <v>794480</v>
      </c>
      <c r="AA33" s="769"/>
      <c r="AB33" s="769"/>
      <c r="AC33" s="359"/>
    </row>
    <row r="34" spans="1:30" ht="10.5" customHeight="1" x14ac:dyDescent="0.15">
      <c r="A34" s="88"/>
      <c r="B34" s="656"/>
      <c r="C34" s="681"/>
      <c r="D34" s="681"/>
      <c r="E34" s="64"/>
      <c r="F34" s="334"/>
      <c r="G34" s="64"/>
      <c r="H34" s="63"/>
      <c r="I34" s="64"/>
      <c r="J34" s="64"/>
      <c r="K34" s="63"/>
      <c r="L34" s="64"/>
      <c r="M34" s="64"/>
      <c r="N34" s="64"/>
      <c r="O34" s="334"/>
      <c r="P34" s="64"/>
      <c r="Q34" s="355"/>
      <c r="R34" s="367"/>
      <c r="S34" s="367"/>
      <c r="T34" s="63"/>
      <c r="U34" s="367"/>
      <c r="V34" s="367"/>
      <c r="W34" s="367"/>
      <c r="X34" s="63"/>
      <c r="Y34" s="367"/>
      <c r="Z34" s="367"/>
      <c r="AA34" s="367"/>
      <c r="AB34" s="367"/>
      <c r="AC34" s="361"/>
    </row>
    <row r="35" spans="1:30" ht="15" customHeight="1" x14ac:dyDescent="0.15">
      <c r="A35" s="1"/>
      <c r="I35" s="431"/>
      <c r="J35" s="627" t="s">
        <v>1072</v>
      </c>
      <c r="K35" s="627"/>
      <c r="L35" s="627"/>
      <c r="M35" s="627"/>
      <c r="N35" s="627"/>
      <c r="O35" s="627"/>
      <c r="P35" s="627"/>
      <c r="Q35" s="29"/>
      <c r="T35" s="23"/>
      <c r="U35" s="803" t="s">
        <v>938</v>
      </c>
      <c r="V35" s="803"/>
      <c r="W35" s="803"/>
      <c r="X35" s="803"/>
      <c r="Y35" s="803"/>
      <c r="Z35" s="803"/>
      <c r="AA35" s="803"/>
      <c r="AB35" s="803"/>
      <c r="AC35" s="364"/>
    </row>
    <row r="36" spans="1:30" ht="14.25" customHeight="1" x14ac:dyDescent="0.15">
      <c r="A36" s="1"/>
      <c r="I36" s="429" t="s">
        <v>897</v>
      </c>
      <c r="J36" s="518" t="s">
        <v>1073</v>
      </c>
      <c r="K36" s="518"/>
      <c r="L36" s="518"/>
      <c r="M36" s="518"/>
      <c r="N36" s="518"/>
      <c r="O36" s="518"/>
      <c r="P36" s="518"/>
      <c r="Q36" s="1"/>
    </row>
    <row r="38" spans="1:30" x14ac:dyDescent="0.15">
      <c r="A38" s="1"/>
      <c r="AD38" s="29"/>
    </row>
    <row r="39" spans="1:30" x14ac:dyDescent="0.15">
      <c r="A39" s="1"/>
      <c r="AA39" s="379"/>
      <c r="AB39" s="349"/>
      <c r="AC39" s="349"/>
      <c r="AD39" s="369"/>
    </row>
    <row r="40" spans="1:30" ht="28.5" x14ac:dyDescent="0.15">
      <c r="A40" s="30"/>
    </row>
    <row r="45" spans="1:30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</sheetData>
  <mergeCells count="173">
    <mergeCell ref="J35:P35"/>
    <mergeCell ref="J36:P36"/>
    <mergeCell ref="M33:N33"/>
    <mergeCell ref="O33:P3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Z29:AB29"/>
    <mergeCell ref="Z30:AB30"/>
    <mergeCell ref="Z31:AB31"/>
    <mergeCell ref="Z32:AB32"/>
    <mergeCell ref="Z33:AB33"/>
    <mergeCell ref="B3:H3"/>
    <mergeCell ref="I3:L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24:E24"/>
    <mergeCell ref="D25:E25"/>
    <mergeCell ref="D26:E26"/>
    <mergeCell ref="D27:E27"/>
    <mergeCell ref="D28:E28"/>
    <mergeCell ref="D29:E29"/>
    <mergeCell ref="D30:E30"/>
    <mergeCell ref="R25:U25"/>
    <mergeCell ref="R26:U26"/>
    <mergeCell ref="R29:U29"/>
    <mergeCell ref="R30:U30"/>
    <mergeCell ref="R31:U31"/>
    <mergeCell ref="R32:U32"/>
    <mergeCell ref="R33:U33"/>
    <mergeCell ref="V25:Y25"/>
    <mergeCell ref="V26:Y26"/>
    <mergeCell ref="V27:Y27"/>
    <mergeCell ref="V28:Y28"/>
    <mergeCell ref="V29:Y29"/>
    <mergeCell ref="V30:Y30"/>
    <mergeCell ref="V31:Y31"/>
    <mergeCell ref="V32:Y32"/>
    <mergeCell ref="V33:Y33"/>
    <mergeCell ref="R27:U27"/>
    <mergeCell ref="R28:U28"/>
    <mergeCell ref="Q21:AC21"/>
    <mergeCell ref="X16:AC16"/>
    <mergeCell ref="V3:Y3"/>
    <mergeCell ref="Z3:AB3"/>
    <mergeCell ref="V23:Y23"/>
    <mergeCell ref="Z23:AB23"/>
    <mergeCell ref="X17:AC17"/>
    <mergeCell ref="R10:U10"/>
    <mergeCell ref="R11:U11"/>
    <mergeCell ref="R12:U12"/>
    <mergeCell ref="R13:U13"/>
    <mergeCell ref="R14:U14"/>
    <mergeCell ref="V5:Y5"/>
    <mergeCell ref="V12:Y12"/>
    <mergeCell ref="V13:Y13"/>
    <mergeCell ref="Z11:AB11"/>
    <mergeCell ref="Z12:AB12"/>
    <mergeCell ref="Z13:AB13"/>
    <mergeCell ref="Z14:AB14"/>
    <mergeCell ref="V14:Y14"/>
    <mergeCell ref="V11:Y11"/>
    <mergeCell ref="U15:W15"/>
    <mergeCell ref="R15:T15"/>
    <mergeCell ref="D13:E13"/>
    <mergeCell ref="B11:C11"/>
    <mergeCell ref="Z25:AB25"/>
    <mergeCell ref="Z26:AB26"/>
    <mergeCell ref="Z27:AB27"/>
    <mergeCell ref="Z28:AB28"/>
    <mergeCell ref="R23:U23"/>
    <mergeCell ref="Q1:AC1"/>
    <mergeCell ref="V6:Y6"/>
    <mergeCell ref="V7:Y7"/>
    <mergeCell ref="V8:Y8"/>
    <mergeCell ref="V9:Y9"/>
    <mergeCell ref="V10:Y10"/>
    <mergeCell ref="Z5:AB5"/>
    <mergeCell ref="Z6:AB6"/>
    <mergeCell ref="Z7:AB7"/>
    <mergeCell ref="Z8:AB8"/>
    <mergeCell ref="Z9:AB9"/>
    <mergeCell ref="Z10:AB10"/>
    <mergeCell ref="R6:U6"/>
    <mergeCell ref="R7:U7"/>
    <mergeCell ref="R8:U8"/>
    <mergeCell ref="R3:U3"/>
    <mergeCell ref="R5:U5"/>
    <mergeCell ref="I21:L21"/>
    <mergeCell ref="D22:E22"/>
    <mergeCell ref="F22:G22"/>
    <mergeCell ref="A21:A22"/>
    <mergeCell ref="B6:C6"/>
    <mergeCell ref="B7:C7"/>
    <mergeCell ref="B8:C8"/>
    <mergeCell ref="A1:P1"/>
    <mergeCell ref="A3:A4"/>
    <mergeCell ref="B4:C4"/>
    <mergeCell ref="B22:C22"/>
    <mergeCell ref="M21:P21"/>
    <mergeCell ref="O4:P4"/>
    <mergeCell ref="B10:C10"/>
    <mergeCell ref="B9:C9"/>
    <mergeCell ref="B15:C15"/>
    <mergeCell ref="B12:C12"/>
    <mergeCell ref="B13:C13"/>
    <mergeCell ref="D7:E7"/>
    <mergeCell ref="D8:E8"/>
    <mergeCell ref="D9:E9"/>
    <mergeCell ref="D15:E15"/>
    <mergeCell ref="D11:E11"/>
    <mergeCell ref="D12:E12"/>
    <mergeCell ref="D31:E31"/>
    <mergeCell ref="D32:E32"/>
    <mergeCell ref="D33:E33"/>
    <mergeCell ref="F24:G24"/>
    <mergeCell ref="F26:G26"/>
    <mergeCell ref="F25:G25"/>
    <mergeCell ref="F27:G27"/>
    <mergeCell ref="F28:G28"/>
    <mergeCell ref="B23:D23"/>
    <mergeCell ref="F29:G29"/>
    <mergeCell ref="F30:G30"/>
    <mergeCell ref="F31:G31"/>
    <mergeCell ref="F32:G32"/>
    <mergeCell ref="F33:G33"/>
    <mergeCell ref="U35:AB35"/>
    <mergeCell ref="B34:D34"/>
    <mergeCell ref="D10:E10"/>
    <mergeCell ref="B21:H21"/>
    <mergeCell ref="M4:N4"/>
    <mergeCell ref="M6:N6"/>
    <mergeCell ref="M7:N7"/>
    <mergeCell ref="M8:N8"/>
    <mergeCell ref="R9:U9"/>
    <mergeCell ref="M22:N22"/>
    <mergeCell ref="O22:P22"/>
    <mergeCell ref="A19:I19"/>
    <mergeCell ref="F4:G4"/>
    <mergeCell ref="B14:C14"/>
    <mergeCell ref="D14:E14"/>
    <mergeCell ref="M14:N14"/>
    <mergeCell ref="M9:N9"/>
    <mergeCell ref="M10:N10"/>
    <mergeCell ref="M11:N11"/>
    <mergeCell ref="M12:N12"/>
    <mergeCell ref="M13:N13"/>
    <mergeCell ref="M15:N15"/>
    <mergeCell ref="D4:E4"/>
    <mergeCell ref="D6:E6"/>
  </mergeCells>
  <phoneticPr fontId="28"/>
  <pageMargins left="0.78740157480314965" right="0.78740157480314965" top="0.98425196850393704" bottom="0.98425196850393704" header="0.51181102362204722" footer="0.51181102362204722"/>
  <pageSetup paperSize="9" scale="90" firstPageNumber="14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16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1" width="12.375" style="14" customWidth="1"/>
    <col min="2" max="2" width="5.125" style="14" customWidth="1"/>
    <col min="3" max="3" width="7.875" style="14" customWidth="1"/>
    <col min="4" max="4" width="6.5" style="14" customWidth="1"/>
    <col min="5" max="5" width="4.375" style="14" customWidth="1"/>
    <col min="6" max="6" width="2.625" style="14" customWidth="1"/>
    <col min="7" max="7" width="10" style="14" customWidth="1"/>
    <col min="8" max="8" width="3.875" style="14" customWidth="1"/>
    <col min="9" max="9" width="2.5" style="14" customWidth="1"/>
    <col min="10" max="10" width="11.125" style="300" customWidth="1"/>
    <col min="11" max="11" width="3.875" style="14" customWidth="1"/>
    <col min="12" max="12" width="5" style="14" customWidth="1"/>
    <col min="13" max="13" width="9.5" style="14" customWidth="1"/>
    <col min="14" max="14" width="5.25" style="14" customWidth="1"/>
    <col min="15" max="15" width="5.375" style="14" customWidth="1"/>
    <col min="16" max="16" width="2.75" style="14" customWidth="1"/>
    <col min="17" max="17" width="4.25" style="14" customWidth="1"/>
    <col min="18" max="18" width="5.375" style="14" customWidth="1"/>
    <col min="19" max="19" width="2.375" style="14" customWidth="1"/>
    <col min="20" max="20" width="6.25" style="14" customWidth="1"/>
    <col min="21" max="21" width="3.5" style="14" customWidth="1"/>
    <col min="22" max="22" width="9" style="14" customWidth="1"/>
    <col min="23" max="24" width="8.375" style="14" customWidth="1"/>
    <col min="25" max="25" width="8.125" style="14" customWidth="1"/>
    <col min="26" max="26" width="8" style="14" customWidth="1"/>
    <col min="27" max="27" width="9.375" style="14" customWidth="1"/>
    <col min="28" max="40" width="5.5" style="14" customWidth="1"/>
    <col min="41" max="16384" width="9" style="14"/>
  </cols>
  <sheetData>
    <row r="1" spans="1:27" ht="36" customHeight="1" x14ac:dyDescent="0.15">
      <c r="A1" s="624" t="s">
        <v>820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18"/>
      <c r="R1" s="18"/>
      <c r="S1" s="18"/>
      <c r="T1" s="18"/>
      <c r="U1" s="18"/>
      <c r="V1" s="18"/>
      <c r="W1" s="18"/>
      <c r="X1" s="18"/>
      <c r="Y1" s="300"/>
      <c r="Z1" s="300"/>
      <c r="AA1" s="300"/>
    </row>
    <row r="2" spans="1:27" s="300" customFormat="1" ht="20.25" customHeight="1" x14ac:dyDescent="0.15">
      <c r="A2" s="1"/>
      <c r="B2" s="18"/>
      <c r="C2" s="18"/>
      <c r="D2" s="18"/>
    </row>
    <row r="3" spans="1:27" ht="18.75" x14ac:dyDescent="0.15">
      <c r="A3" s="795" t="s">
        <v>1106</v>
      </c>
      <c r="B3" s="795"/>
      <c r="C3" s="795"/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523" t="s">
        <v>835</v>
      </c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</row>
    <row r="4" spans="1:27" ht="15.6" customHeight="1" x14ac:dyDescent="0.15">
      <c r="A4" s="1"/>
      <c r="B4" s="300"/>
      <c r="C4" s="29"/>
      <c r="D4" s="29"/>
      <c r="E4" s="29"/>
      <c r="F4" s="29"/>
      <c r="G4" s="29"/>
      <c r="H4" s="29"/>
      <c r="I4" s="29"/>
      <c r="J4" s="29"/>
      <c r="K4" s="29"/>
      <c r="L4" s="29"/>
      <c r="M4" s="43"/>
      <c r="N4" s="43"/>
      <c r="O4" s="29"/>
      <c r="P4" s="29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</row>
    <row r="5" spans="1:27" ht="13.5" customHeight="1" x14ac:dyDescent="0.15">
      <c r="A5" s="522" t="s">
        <v>0</v>
      </c>
      <c r="B5" s="689" t="s">
        <v>958</v>
      </c>
      <c r="C5" s="829"/>
      <c r="D5" s="635" t="s">
        <v>821</v>
      </c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824" t="s">
        <v>834</v>
      </c>
      <c r="R5" s="825"/>
      <c r="S5" s="825"/>
      <c r="T5" s="825"/>
      <c r="U5" s="825"/>
      <c r="V5" s="825"/>
      <c r="W5" s="825"/>
      <c r="X5" s="825"/>
      <c r="Y5" s="825"/>
      <c r="Z5" s="825"/>
      <c r="AA5" s="826"/>
    </row>
    <row r="6" spans="1:27" ht="13.5" customHeight="1" x14ac:dyDescent="0.15">
      <c r="A6" s="522"/>
      <c r="B6" s="830"/>
      <c r="C6" s="831"/>
      <c r="D6" s="519" t="s">
        <v>822</v>
      </c>
      <c r="E6" s="519"/>
      <c r="F6" s="519"/>
      <c r="G6" s="519" t="s">
        <v>285</v>
      </c>
      <c r="H6" s="519"/>
      <c r="I6" s="519"/>
      <c r="J6" s="519" t="s">
        <v>286</v>
      </c>
      <c r="K6" s="519"/>
      <c r="L6" s="519"/>
      <c r="M6" s="519"/>
      <c r="N6" s="519" t="s">
        <v>287</v>
      </c>
      <c r="O6" s="519"/>
      <c r="P6" s="519"/>
      <c r="Q6" s="519" t="s">
        <v>292</v>
      </c>
      <c r="R6" s="519"/>
      <c r="S6" s="519"/>
      <c r="T6" s="519" t="s">
        <v>293</v>
      </c>
      <c r="U6" s="519"/>
      <c r="V6" s="519" t="s">
        <v>294</v>
      </c>
      <c r="W6" s="519" t="s">
        <v>295</v>
      </c>
      <c r="X6" s="519" t="s">
        <v>296</v>
      </c>
      <c r="Y6" s="519" t="s">
        <v>297</v>
      </c>
      <c r="Z6" s="331" t="s">
        <v>298</v>
      </c>
      <c r="AA6" s="341" t="s">
        <v>299</v>
      </c>
    </row>
    <row r="7" spans="1:27" ht="13.5" customHeight="1" x14ac:dyDescent="0.15">
      <c r="A7" s="522"/>
      <c r="B7" s="832"/>
      <c r="C7" s="833"/>
      <c r="D7" s="519"/>
      <c r="E7" s="519"/>
      <c r="F7" s="519"/>
      <c r="G7" s="519"/>
      <c r="H7" s="519"/>
      <c r="I7" s="519"/>
      <c r="J7" s="797" t="s">
        <v>288</v>
      </c>
      <c r="K7" s="797"/>
      <c r="L7" s="797" t="s">
        <v>289</v>
      </c>
      <c r="M7" s="797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332" t="s">
        <v>823</v>
      </c>
      <c r="AA7" s="329" t="s">
        <v>824</v>
      </c>
    </row>
    <row r="8" spans="1:27" ht="5.65" customHeight="1" x14ac:dyDescent="0.15">
      <c r="A8" s="86"/>
      <c r="B8" s="651"/>
      <c r="C8" s="651"/>
      <c r="D8" s="344"/>
      <c r="E8" s="344"/>
      <c r="F8" s="300"/>
      <c r="G8" s="344"/>
      <c r="H8" s="344"/>
      <c r="I8" s="300"/>
      <c r="J8" s="344"/>
      <c r="K8" s="344"/>
      <c r="L8" s="344"/>
      <c r="M8" s="344"/>
      <c r="N8" s="344"/>
      <c r="O8" s="344"/>
      <c r="P8" s="300"/>
      <c r="Q8" s="344"/>
      <c r="R8" s="344"/>
      <c r="S8" s="300"/>
      <c r="T8" s="344"/>
      <c r="U8" s="344"/>
      <c r="V8" s="344"/>
      <c r="W8" s="344"/>
      <c r="X8" s="344"/>
      <c r="Y8" s="344"/>
      <c r="Z8" s="344"/>
      <c r="AA8" s="344"/>
    </row>
    <row r="9" spans="1:27" ht="18.399999999999999" customHeight="1" x14ac:dyDescent="0.15">
      <c r="A9" s="404" t="s">
        <v>961</v>
      </c>
      <c r="B9" s="790" t="s">
        <v>871</v>
      </c>
      <c r="C9" s="790"/>
      <c r="D9" s="732">
        <v>46890</v>
      </c>
      <c r="E9" s="732"/>
      <c r="F9" s="143"/>
      <c r="G9" s="732">
        <v>29779</v>
      </c>
      <c r="H9" s="732"/>
      <c r="I9" s="143"/>
      <c r="J9" s="611">
        <v>127</v>
      </c>
      <c r="K9" s="611"/>
      <c r="L9" s="611">
        <v>414</v>
      </c>
      <c r="M9" s="611"/>
      <c r="N9" s="732">
        <v>16570</v>
      </c>
      <c r="O9" s="732"/>
      <c r="P9" s="143"/>
      <c r="Q9" s="732">
        <v>979</v>
      </c>
      <c r="R9" s="732"/>
      <c r="S9" s="143"/>
      <c r="T9" s="611">
        <v>1639</v>
      </c>
      <c r="U9" s="611"/>
      <c r="V9" s="465">
        <v>1773</v>
      </c>
      <c r="W9" s="465">
        <v>187</v>
      </c>
      <c r="X9" s="466" t="s">
        <v>825</v>
      </c>
      <c r="Y9" s="466" t="s">
        <v>826</v>
      </c>
      <c r="Z9" s="465">
        <v>3798</v>
      </c>
      <c r="AA9" s="465">
        <v>504</v>
      </c>
    </row>
    <row r="10" spans="1:27" ht="18.399999999999999" customHeight="1" x14ac:dyDescent="0.15">
      <c r="A10" s="386" t="s">
        <v>770</v>
      </c>
      <c r="B10" s="790" t="s">
        <v>871</v>
      </c>
      <c r="C10" s="790"/>
      <c r="D10" s="732">
        <v>46307</v>
      </c>
      <c r="E10" s="732"/>
      <c r="F10" s="143"/>
      <c r="G10" s="732">
        <v>29313</v>
      </c>
      <c r="H10" s="732"/>
      <c r="I10" s="143"/>
      <c r="J10" s="611">
        <v>121</v>
      </c>
      <c r="K10" s="611"/>
      <c r="L10" s="611">
        <v>460</v>
      </c>
      <c r="M10" s="611"/>
      <c r="N10" s="732">
        <v>16413</v>
      </c>
      <c r="O10" s="732"/>
      <c r="P10" s="143"/>
      <c r="Q10" s="732">
        <v>1359</v>
      </c>
      <c r="R10" s="732"/>
      <c r="S10" s="143"/>
      <c r="T10" s="611">
        <v>1736</v>
      </c>
      <c r="U10" s="611"/>
      <c r="V10" s="465">
        <v>1796</v>
      </c>
      <c r="W10" s="465">
        <v>202</v>
      </c>
      <c r="X10" s="465">
        <v>110</v>
      </c>
      <c r="Y10" s="466" t="s">
        <v>827</v>
      </c>
      <c r="Z10" s="465">
        <v>3961</v>
      </c>
      <c r="AA10" s="465">
        <v>528</v>
      </c>
    </row>
    <row r="11" spans="1:27" ht="18.399999999999999" customHeight="1" x14ac:dyDescent="0.15">
      <c r="A11" s="386" t="s">
        <v>771</v>
      </c>
      <c r="B11" s="790" t="s">
        <v>871</v>
      </c>
      <c r="C11" s="790"/>
      <c r="D11" s="732">
        <v>46061</v>
      </c>
      <c r="E11" s="732"/>
      <c r="F11" s="143"/>
      <c r="G11" s="732">
        <v>29447</v>
      </c>
      <c r="H11" s="732"/>
      <c r="I11" s="143"/>
      <c r="J11" s="611">
        <v>121</v>
      </c>
      <c r="K11" s="611"/>
      <c r="L11" s="611">
        <v>469</v>
      </c>
      <c r="M11" s="611"/>
      <c r="N11" s="732">
        <v>16024</v>
      </c>
      <c r="O11" s="732"/>
      <c r="P11" s="143"/>
      <c r="Q11" s="732">
        <v>1560</v>
      </c>
      <c r="R11" s="732"/>
      <c r="S11" s="143"/>
      <c r="T11" s="611">
        <v>1815</v>
      </c>
      <c r="U11" s="611"/>
      <c r="V11" s="465">
        <v>1783</v>
      </c>
      <c r="W11" s="465">
        <v>191</v>
      </c>
      <c r="X11" s="465">
        <v>114</v>
      </c>
      <c r="Y11" s="466" t="s">
        <v>807</v>
      </c>
      <c r="Z11" s="465">
        <v>4096</v>
      </c>
      <c r="AA11" s="465">
        <v>557</v>
      </c>
    </row>
    <row r="12" spans="1:27" ht="18.399999999999999" customHeight="1" x14ac:dyDescent="0.15">
      <c r="A12" s="386" t="s">
        <v>772</v>
      </c>
      <c r="B12" s="790" t="s">
        <v>871</v>
      </c>
      <c r="C12" s="790"/>
      <c r="D12" s="732">
        <v>45880</v>
      </c>
      <c r="E12" s="732"/>
      <c r="F12" s="143"/>
      <c r="G12" s="732">
        <v>29306</v>
      </c>
      <c r="H12" s="732"/>
      <c r="I12" s="143"/>
      <c r="J12" s="611">
        <v>122</v>
      </c>
      <c r="K12" s="611"/>
      <c r="L12" s="611">
        <v>417</v>
      </c>
      <c r="M12" s="611"/>
      <c r="N12" s="732">
        <v>16035</v>
      </c>
      <c r="O12" s="732"/>
      <c r="P12" s="143"/>
      <c r="Q12" s="732">
        <v>1396</v>
      </c>
      <c r="R12" s="732"/>
      <c r="S12" s="143"/>
      <c r="T12" s="611">
        <v>1941</v>
      </c>
      <c r="U12" s="611"/>
      <c r="V12" s="465">
        <v>2157</v>
      </c>
      <c r="W12" s="465">
        <v>262</v>
      </c>
      <c r="X12" s="465">
        <v>152</v>
      </c>
      <c r="Y12" s="466" t="s">
        <v>828</v>
      </c>
      <c r="Z12" s="465">
        <v>4196</v>
      </c>
      <c r="AA12" s="465">
        <v>622</v>
      </c>
    </row>
    <row r="13" spans="1:27" ht="18.399999999999999" customHeight="1" x14ac:dyDescent="0.15">
      <c r="A13" s="386" t="s">
        <v>773</v>
      </c>
      <c r="B13" s="790" t="s">
        <v>871</v>
      </c>
      <c r="C13" s="790"/>
      <c r="D13" s="732">
        <v>45060</v>
      </c>
      <c r="E13" s="732"/>
      <c r="F13" s="143"/>
      <c r="G13" s="732">
        <v>28643</v>
      </c>
      <c r="H13" s="732"/>
      <c r="I13" s="143"/>
      <c r="J13" s="611">
        <v>117</v>
      </c>
      <c r="K13" s="611"/>
      <c r="L13" s="611">
        <v>391</v>
      </c>
      <c r="M13" s="611"/>
      <c r="N13" s="732">
        <v>15909</v>
      </c>
      <c r="O13" s="732"/>
      <c r="P13" s="143"/>
      <c r="Q13" s="732">
        <v>1355</v>
      </c>
      <c r="R13" s="732"/>
      <c r="S13" s="143"/>
      <c r="T13" s="611">
        <v>1979</v>
      </c>
      <c r="U13" s="611"/>
      <c r="V13" s="465">
        <v>2479</v>
      </c>
      <c r="W13" s="465">
        <v>345</v>
      </c>
      <c r="X13" s="465">
        <v>237</v>
      </c>
      <c r="Y13" s="466">
        <v>156</v>
      </c>
      <c r="Z13" s="465">
        <v>4443</v>
      </c>
      <c r="AA13" s="465">
        <v>801</v>
      </c>
    </row>
    <row r="14" spans="1:27" ht="18.399999999999999" customHeight="1" x14ac:dyDescent="0.15">
      <c r="A14" s="386" t="s">
        <v>774</v>
      </c>
      <c r="B14" s="790" t="s">
        <v>871</v>
      </c>
      <c r="C14" s="790"/>
      <c r="D14" s="640">
        <v>44766</v>
      </c>
      <c r="E14" s="640"/>
      <c r="F14" s="133"/>
      <c r="G14" s="640">
        <v>28445</v>
      </c>
      <c r="H14" s="640"/>
      <c r="I14" s="133"/>
      <c r="J14" s="609">
        <v>122</v>
      </c>
      <c r="K14" s="609"/>
      <c r="L14" s="609">
        <v>377</v>
      </c>
      <c r="M14" s="609"/>
      <c r="N14" s="640">
        <v>15822</v>
      </c>
      <c r="O14" s="640"/>
      <c r="P14" s="133"/>
      <c r="Q14" s="640">
        <v>1420</v>
      </c>
      <c r="R14" s="640"/>
      <c r="S14" s="133"/>
      <c r="T14" s="609">
        <v>2021</v>
      </c>
      <c r="U14" s="609"/>
      <c r="V14" s="464">
        <v>2592</v>
      </c>
      <c r="W14" s="464">
        <v>316</v>
      </c>
      <c r="X14" s="464">
        <v>224</v>
      </c>
      <c r="Y14" s="468">
        <v>144</v>
      </c>
      <c r="Z14" s="464">
        <v>4374</v>
      </c>
      <c r="AA14" s="464">
        <v>834</v>
      </c>
    </row>
    <row r="15" spans="1:27" ht="18.399999999999999" customHeight="1" x14ac:dyDescent="0.15">
      <c r="A15" s="386" t="s">
        <v>775</v>
      </c>
      <c r="B15" s="790" t="s">
        <v>871</v>
      </c>
      <c r="C15" s="790"/>
      <c r="D15" s="640">
        <v>43587</v>
      </c>
      <c r="E15" s="640"/>
      <c r="F15" s="133"/>
      <c r="G15" s="640">
        <v>27424</v>
      </c>
      <c r="H15" s="640"/>
      <c r="I15" s="133"/>
      <c r="J15" s="609">
        <v>114</v>
      </c>
      <c r="K15" s="609"/>
      <c r="L15" s="609">
        <v>370</v>
      </c>
      <c r="M15" s="609"/>
      <c r="N15" s="640">
        <v>15679</v>
      </c>
      <c r="O15" s="640"/>
      <c r="P15" s="133"/>
      <c r="Q15" s="640">
        <v>1543</v>
      </c>
      <c r="R15" s="640"/>
      <c r="S15" s="133"/>
      <c r="T15" s="609">
        <v>2030</v>
      </c>
      <c r="U15" s="609"/>
      <c r="V15" s="464">
        <v>2519</v>
      </c>
      <c r="W15" s="464">
        <v>261</v>
      </c>
      <c r="X15" s="464">
        <v>168</v>
      </c>
      <c r="Y15" s="468" t="s">
        <v>712</v>
      </c>
      <c r="Z15" s="464">
        <v>4088</v>
      </c>
      <c r="AA15" s="464">
        <v>788</v>
      </c>
    </row>
    <row r="16" spans="1:27" ht="18.399999999999999" customHeight="1" x14ac:dyDescent="0.15">
      <c r="A16" s="386" t="s">
        <v>776</v>
      </c>
      <c r="B16" s="790" t="s">
        <v>871</v>
      </c>
      <c r="C16" s="790"/>
      <c r="D16" s="640">
        <v>41958</v>
      </c>
      <c r="E16" s="640"/>
      <c r="F16" s="133"/>
      <c r="G16" s="640">
        <v>26082</v>
      </c>
      <c r="H16" s="640"/>
      <c r="I16" s="133"/>
      <c r="J16" s="609">
        <v>123</v>
      </c>
      <c r="K16" s="609"/>
      <c r="L16" s="609">
        <v>359</v>
      </c>
      <c r="M16" s="609"/>
      <c r="N16" s="640">
        <v>15394</v>
      </c>
      <c r="O16" s="640"/>
      <c r="P16" s="133"/>
      <c r="Q16" s="640">
        <v>1580</v>
      </c>
      <c r="R16" s="640"/>
      <c r="S16" s="133"/>
      <c r="T16" s="609">
        <v>2039</v>
      </c>
      <c r="U16" s="609"/>
      <c r="V16" s="464">
        <v>2438</v>
      </c>
      <c r="W16" s="464">
        <v>264</v>
      </c>
      <c r="X16" s="464">
        <v>187</v>
      </c>
      <c r="Y16" s="468" t="s">
        <v>873</v>
      </c>
      <c r="Z16" s="464">
        <v>4033</v>
      </c>
      <c r="AA16" s="464">
        <v>892</v>
      </c>
    </row>
    <row r="17" spans="1:27" s="130" customFormat="1" ht="18.399999999999999" customHeight="1" x14ac:dyDescent="0.15">
      <c r="A17" s="386" t="s">
        <v>777</v>
      </c>
      <c r="B17" s="790" t="s">
        <v>872</v>
      </c>
      <c r="C17" s="790"/>
      <c r="D17" s="640">
        <v>41007</v>
      </c>
      <c r="E17" s="640"/>
      <c r="F17" s="133"/>
      <c r="G17" s="640">
        <v>25311</v>
      </c>
      <c r="H17" s="640"/>
      <c r="I17" s="133"/>
      <c r="J17" s="609">
        <v>131</v>
      </c>
      <c r="K17" s="609"/>
      <c r="L17" s="609">
        <v>339</v>
      </c>
      <c r="M17" s="609"/>
      <c r="N17" s="640">
        <v>15226</v>
      </c>
      <c r="O17" s="640"/>
      <c r="P17" s="133"/>
      <c r="Q17" s="640">
        <v>1634</v>
      </c>
      <c r="R17" s="640"/>
      <c r="S17" s="133"/>
      <c r="T17" s="609">
        <v>2001</v>
      </c>
      <c r="U17" s="609"/>
      <c r="V17" s="464">
        <v>2418</v>
      </c>
      <c r="W17" s="464">
        <v>238</v>
      </c>
      <c r="X17" s="464">
        <v>186</v>
      </c>
      <c r="Y17" s="468" t="s">
        <v>874</v>
      </c>
      <c r="Z17" s="464">
        <v>4105</v>
      </c>
      <c r="AA17" s="464">
        <v>928</v>
      </c>
    </row>
    <row r="18" spans="1:27" ht="18.399999999999999" customHeight="1" x14ac:dyDescent="0.15">
      <c r="A18" s="388" t="s">
        <v>977</v>
      </c>
      <c r="B18" s="791" t="s">
        <v>872</v>
      </c>
      <c r="C18" s="791"/>
      <c r="D18" s="677">
        <v>40814</v>
      </c>
      <c r="E18" s="677"/>
      <c r="F18" s="115"/>
      <c r="G18" s="677">
        <v>25242</v>
      </c>
      <c r="H18" s="677"/>
      <c r="I18" s="115"/>
      <c r="J18" s="619">
        <v>128</v>
      </c>
      <c r="K18" s="619"/>
      <c r="L18" s="619">
        <v>320</v>
      </c>
      <c r="M18" s="619"/>
      <c r="N18" s="677">
        <v>15124</v>
      </c>
      <c r="O18" s="677"/>
      <c r="P18" s="115"/>
      <c r="Q18" s="677">
        <v>1585</v>
      </c>
      <c r="R18" s="677"/>
      <c r="S18" s="115"/>
      <c r="T18" s="619">
        <v>2034</v>
      </c>
      <c r="U18" s="619"/>
      <c r="V18" s="326">
        <v>2333</v>
      </c>
      <c r="W18" s="326">
        <v>225</v>
      </c>
      <c r="X18" s="326">
        <v>147</v>
      </c>
      <c r="Y18" s="390" t="s">
        <v>1009</v>
      </c>
      <c r="Z18" s="326">
        <v>4233</v>
      </c>
      <c r="AA18" s="326">
        <v>939</v>
      </c>
    </row>
    <row r="19" spans="1:27" ht="5.65" customHeight="1" x14ac:dyDescent="0.15">
      <c r="A19" s="88"/>
      <c r="B19" s="681"/>
      <c r="C19" s="681"/>
      <c r="D19" s="334"/>
      <c r="E19" s="334"/>
      <c r="F19" s="63"/>
      <c r="G19" s="334"/>
      <c r="H19" s="334"/>
      <c r="I19" s="63"/>
      <c r="J19" s="334"/>
      <c r="K19" s="334"/>
      <c r="L19" s="334"/>
      <c r="M19" s="334"/>
      <c r="N19" s="334"/>
      <c r="O19" s="334"/>
      <c r="P19" s="63"/>
      <c r="Q19" s="334"/>
      <c r="R19" s="334"/>
      <c r="S19" s="63"/>
      <c r="T19" s="334"/>
      <c r="U19" s="334"/>
      <c r="V19" s="334"/>
      <c r="W19" s="334"/>
      <c r="X19" s="334"/>
      <c r="Y19" s="334"/>
      <c r="Z19" s="334"/>
      <c r="AA19" s="334"/>
    </row>
    <row r="20" spans="1:27" x14ac:dyDescent="0.15">
      <c r="A20" s="1"/>
      <c r="B20" s="300"/>
      <c r="C20" s="300"/>
      <c r="D20" s="300"/>
      <c r="E20" s="300"/>
      <c r="F20" s="300"/>
      <c r="G20" s="300"/>
      <c r="H20" s="300"/>
      <c r="I20" s="300"/>
      <c r="K20" s="300"/>
      <c r="L20" s="300"/>
      <c r="M20" s="300"/>
      <c r="N20" s="300"/>
      <c r="O20" s="300"/>
      <c r="P20" s="23"/>
      <c r="Q20" s="18"/>
      <c r="R20" s="18"/>
      <c r="S20" s="300"/>
      <c r="T20" s="18"/>
      <c r="U20" s="18"/>
      <c r="V20" s="23" t="s">
        <v>300</v>
      </c>
      <c r="W20" s="300"/>
      <c r="X20" s="300"/>
      <c r="Y20" s="300"/>
      <c r="Z20" s="300"/>
      <c r="AA20" s="300"/>
    </row>
    <row r="21" spans="1:27" s="300" customFormat="1" x14ac:dyDescent="0.15">
      <c r="A21" s="1"/>
      <c r="P21" s="23"/>
      <c r="Q21" s="18"/>
      <c r="R21" s="18"/>
      <c r="T21" s="18"/>
      <c r="U21" s="18"/>
      <c r="V21" s="23"/>
    </row>
    <row r="22" spans="1:27" x14ac:dyDescent="0.15">
      <c r="A22" s="1"/>
      <c r="B22" s="300"/>
      <c r="C22" s="300"/>
      <c r="D22" s="300"/>
      <c r="E22" s="300"/>
      <c r="F22" s="300"/>
      <c r="G22" s="300"/>
      <c r="H22" s="300"/>
      <c r="I22" s="300"/>
      <c r="K22" s="300"/>
      <c r="L22" s="300"/>
      <c r="M22" s="1"/>
      <c r="N22" s="1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</row>
    <row r="23" spans="1:27" ht="18.75" customHeight="1" x14ac:dyDescent="0.15">
      <c r="A23" s="820" t="s">
        <v>1107</v>
      </c>
      <c r="B23" s="820"/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20"/>
      <c r="N23" s="821" t="s">
        <v>836</v>
      </c>
      <c r="O23" s="821"/>
      <c r="P23" s="821"/>
      <c r="Q23" s="821"/>
      <c r="R23" s="821"/>
      <c r="S23" s="821"/>
      <c r="T23" s="821"/>
      <c r="U23" s="821"/>
      <c r="V23" s="821"/>
      <c r="W23" s="821"/>
      <c r="X23" s="821"/>
      <c r="Y23" s="821"/>
    </row>
    <row r="24" spans="1:27" s="300" customFormat="1" ht="18.75" x14ac:dyDescent="0.15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</row>
    <row r="25" spans="1:27" x14ac:dyDescent="0.15">
      <c r="A25" s="1"/>
      <c r="B25" s="300"/>
      <c r="C25" s="300"/>
      <c r="D25" s="300"/>
      <c r="E25" s="300"/>
      <c r="F25" s="300"/>
      <c r="G25" s="300"/>
      <c r="H25" s="300"/>
      <c r="I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42" t="s">
        <v>27</v>
      </c>
    </row>
    <row r="26" spans="1:27" ht="19.5" customHeight="1" x14ac:dyDescent="0.15">
      <c r="A26" s="522" t="s">
        <v>0</v>
      </c>
      <c r="B26" s="519" t="s">
        <v>301</v>
      </c>
      <c r="C26" s="823"/>
      <c r="D26" s="823"/>
      <c r="E26" s="823"/>
      <c r="F26" s="823"/>
      <c r="G26" s="823"/>
      <c r="H26" s="823"/>
      <c r="I26" s="823"/>
      <c r="J26" s="823"/>
      <c r="K26" s="519" t="s">
        <v>310</v>
      </c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20"/>
    </row>
    <row r="27" spans="1:27" s="300" customFormat="1" ht="19.5" customHeight="1" x14ac:dyDescent="0.15">
      <c r="A27" s="522"/>
      <c r="B27" s="519" t="s">
        <v>36</v>
      </c>
      <c r="C27" s="823"/>
      <c r="D27" s="823"/>
      <c r="E27" s="519" t="s">
        <v>444</v>
      </c>
      <c r="F27" s="519"/>
      <c r="G27" s="519"/>
      <c r="H27" s="665" t="s">
        <v>829</v>
      </c>
      <c r="I27" s="665"/>
      <c r="J27" s="665"/>
      <c r="K27" s="519" t="s">
        <v>907</v>
      </c>
      <c r="L27" s="519"/>
      <c r="M27" s="519"/>
      <c r="N27" s="519"/>
      <c r="O27" s="519"/>
      <c r="P27" s="519"/>
      <c r="Q27" s="665" t="s">
        <v>311</v>
      </c>
      <c r="R27" s="665"/>
      <c r="S27" s="665"/>
      <c r="T27" s="665"/>
      <c r="U27" s="665"/>
      <c r="V27" s="655"/>
    </row>
    <row r="28" spans="1:27" ht="13.5" customHeight="1" x14ac:dyDescent="0.15">
      <c r="A28" s="522"/>
      <c r="B28" s="823"/>
      <c r="C28" s="823"/>
      <c r="D28" s="823"/>
      <c r="E28" s="519"/>
      <c r="F28" s="519"/>
      <c r="G28" s="519"/>
      <c r="H28" s="682" t="s">
        <v>303</v>
      </c>
      <c r="I28" s="682"/>
      <c r="J28" s="682"/>
      <c r="K28" s="519"/>
      <c r="L28" s="519"/>
      <c r="M28" s="519"/>
      <c r="N28" s="519"/>
      <c r="O28" s="519"/>
      <c r="P28" s="519"/>
      <c r="Q28" s="666" t="s">
        <v>312</v>
      </c>
      <c r="R28" s="666"/>
      <c r="S28" s="666"/>
      <c r="T28" s="666"/>
      <c r="U28" s="666"/>
      <c r="V28" s="656"/>
    </row>
    <row r="29" spans="1:27" ht="15.6" customHeight="1" x14ac:dyDescent="0.15">
      <c r="A29" s="522"/>
      <c r="B29" s="823"/>
      <c r="C29" s="823"/>
      <c r="D29" s="823"/>
      <c r="E29" s="519"/>
      <c r="F29" s="519"/>
      <c r="G29" s="519"/>
      <c r="H29" s="666" t="s">
        <v>304</v>
      </c>
      <c r="I29" s="666"/>
      <c r="J29" s="666"/>
      <c r="K29" s="519" t="s">
        <v>313</v>
      </c>
      <c r="L29" s="519"/>
      <c r="M29" s="519"/>
      <c r="N29" s="519" t="s">
        <v>314</v>
      </c>
      <c r="O29" s="519"/>
      <c r="P29" s="519"/>
      <c r="Q29" s="519" t="s">
        <v>313</v>
      </c>
      <c r="R29" s="519"/>
      <c r="S29" s="519"/>
      <c r="T29" s="519" t="s">
        <v>314</v>
      </c>
      <c r="U29" s="519"/>
      <c r="V29" s="520"/>
    </row>
    <row r="30" spans="1:27" ht="13.5" customHeight="1" x14ac:dyDescent="0.15">
      <c r="A30" s="384"/>
      <c r="B30" s="344"/>
      <c r="C30" s="300"/>
      <c r="D30" s="300"/>
      <c r="E30" s="344"/>
      <c r="F30" s="300"/>
      <c r="G30" s="300"/>
      <c r="H30" s="344"/>
      <c r="I30" s="300"/>
      <c r="K30" s="344"/>
      <c r="L30" s="300"/>
      <c r="M30" s="300"/>
      <c r="N30" s="344"/>
      <c r="O30" s="300"/>
      <c r="P30" s="300"/>
      <c r="Q30" s="344"/>
      <c r="R30" s="300"/>
      <c r="S30" s="300"/>
      <c r="T30" s="344"/>
      <c r="U30" s="300"/>
      <c r="V30" s="244"/>
    </row>
    <row r="31" spans="1:27" ht="18.75" customHeight="1" x14ac:dyDescent="0.15">
      <c r="A31" s="487" t="s">
        <v>961</v>
      </c>
      <c r="B31" s="608">
        <v>1594</v>
      </c>
      <c r="C31" s="609"/>
      <c r="D31" s="609"/>
      <c r="E31" s="612">
        <v>21</v>
      </c>
      <c r="F31" s="612"/>
      <c r="G31" s="612"/>
      <c r="H31" s="611">
        <v>1573</v>
      </c>
      <c r="I31" s="611"/>
      <c r="J31" s="611"/>
      <c r="K31" s="790" t="s">
        <v>315</v>
      </c>
      <c r="L31" s="790"/>
      <c r="M31" s="790"/>
      <c r="N31" s="822">
        <v>4373</v>
      </c>
      <c r="O31" s="822"/>
      <c r="P31" s="481"/>
      <c r="Q31" s="241" t="s">
        <v>418</v>
      </c>
      <c r="R31" s="479">
        <v>1505</v>
      </c>
      <c r="S31" s="19"/>
      <c r="T31" s="612" t="s">
        <v>422</v>
      </c>
      <c r="U31" s="612"/>
      <c r="V31" s="245">
        <v>1353305</v>
      </c>
    </row>
    <row r="32" spans="1:27" ht="17.25" customHeight="1" x14ac:dyDescent="0.15">
      <c r="A32" s="467" t="s">
        <v>770</v>
      </c>
      <c r="B32" s="608">
        <v>1594</v>
      </c>
      <c r="C32" s="609"/>
      <c r="D32" s="609"/>
      <c r="E32" s="612">
        <v>14</v>
      </c>
      <c r="F32" s="612"/>
      <c r="G32" s="612"/>
      <c r="H32" s="611">
        <v>1580</v>
      </c>
      <c r="I32" s="611"/>
      <c r="J32" s="611"/>
      <c r="K32" s="612" t="s">
        <v>316</v>
      </c>
      <c r="L32" s="612"/>
      <c r="M32" s="612"/>
      <c r="N32" s="822">
        <v>2841</v>
      </c>
      <c r="O32" s="822"/>
      <c r="P32" s="481"/>
      <c r="Q32" s="241" t="s">
        <v>830</v>
      </c>
      <c r="R32" s="479">
        <v>1516</v>
      </c>
      <c r="S32" s="19"/>
      <c r="T32" s="612" t="s">
        <v>831</v>
      </c>
      <c r="U32" s="612"/>
      <c r="V32" s="245">
        <v>1361286</v>
      </c>
    </row>
    <row r="33" spans="1:22" ht="18" customHeight="1" x14ac:dyDescent="0.15">
      <c r="A33" s="467" t="s">
        <v>771</v>
      </c>
      <c r="B33" s="608">
        <v>1539</v>
      </c>
      <c r="C33" s="609"/>
      <c r="D33" s="609"/>
      <c r="E33" s="612" t="s">
        <v>908</v>
      </c>
      <c r="F33" s="612"/>
      <c r="G33" s="612"/>
      <c r="H33" s="611">
        <v>1530</v>
      </c>
      <c r="I33" s="611"/>
      <c r="J33" s="611"/>
      <c r="K33" s="612" t="s">
        <v>317</v>
      </c>
      <c r="L33" s="612"/>
      <c r="M33" s="612"/>
      <c r="N33" s="822">
        <v>2021</v>
      </c>
      <c r="O33" s="822"/>
      <c r="P33" s="481"/>
      <c r="Q33" s="241" t="s">
        <v>419</v>
      </c>
      <c r="R33" s="479">
        <v>1449</v>
      </c>
      <c r="S33" s="19"/>
      <c r="T33" s="612" t="s">
        <v>423</v>
      </c>
      <c r="U33" s="612"/>
      <c r="V33" s="245">
        <v>1300717</v>
      </c>
    </row>
    <row r="34" spans="1:22" ht="18.399999999999999" customHeight="1" x14ac:dyDescent="0.15">
      <c r="A34" s="467" t="s">
        <v>772</v>
      </c>
      <c r="B34" s="608">
        <v>1559</v>
      </c>
      <c r="C34" s="609"/>
      <c r="D34" s="609"/>
      <c r="E34" s="612" t="s">
        <v>909</v>
      </c>
      <c r="F34" s="612"/>
      <c r="G34" s="612"/>
      <c r="H34" s="611">
        <v>1552</v>
      </c>
      <c r="I34" s="611"/>
      <c r="J34" s="611"/>
      <c r="K34" s="612" t="s">
        <v>318</v>
      </c>
      <c r="L34" s="612"/>
      <c r="M34" s="612"/>
      <c r="N34" s="822">
        <v>806</v>
      </c>
      <c r="O34" s="822"/>
      <c r="P34" s="481"/>
      <c r="Q34" s="241" t="s">
        <v>420</v>
      </c>
      <c r="R34" s="479">
        <v>1483</v>
      </c>
      <c r="S34" s="19"/>
      <c r="T34" s="612" t="s">
        <v>832</v>
      </c>
      <c r="U34" s="612"/>
      <c r="V34" s="245">
        <v>1310723</v>
      </c>
    </row>
    <row r="35" spans="1:22" ht="18.399999999999999" customHeight="1" x14ac:dyDescent="0.15">
      <c r="A35" s="467" t="s">
        <v>773</v>
      </c>
      <c r="B35" s="608">
        <v>1571</v>
      </c>
      <c r="C35" s="609"/>
      <c r="D35" s="609"/>
      <c r="E35" s="612" t="s">
        <v>610</v>
      </c>
      <c r="F35" s="612"/>
      <c r="G35" s="612"/>
      <c r="H35" s="611">
        <v>1565</v>
      </c>
      <c r="I35" s="611"/>
      <c r="J35" s="611"/>
      <c r="K35" s="612" t="s">
        <v>319</v>
      </c>
      <c r="L35" s="612"/>
      <c r="M35" s="612"/>
      <c r="N35" s="822">
        <v>798</v>
      </c>
      <c r="O35" s="822"/>
      <c r="P35" s="481"/>
      <c r="Q35" s="241" t="s">
        <v>421</v>
      </c>
      <c r="R35" s="479">
        <v>1491</v>
      </c>
      <c r="S35" s="19"/>
      <c r="T35" s="612" t="s">
        <v>424</v>
      </c>
      <c r="U35" s="612"/>
      <c r="V35" s="245">
        <v>1320357</v>
      </c>
    </row>
    <row r="36" spans="1:22" ht="18.399999999999999" customHeight="1" x14ac:dyDescent="0.15">
      <c r="A36" s="467" t="s">
        <v>774</v>
      </c>
      <c r="B36" s="608">
        <v>1584</v>
      </c>
      <c r="C36" s="609"/>
      <c r="D36" s="609"/>
      <c r="E36" s="615" t="s">
        <v>610</v>
      </c>
      <c r="F36" s="615"/>
      <c r="G36" s="615"/>
      <c r="H36" s="609">
        <v>1578</v>
      </c>
      <c r="I36" s="609"/>
      <c r="J36" s="609"/>
      <c r="K36" s="615" t="s">
        <v>319</v>
      </c>
      <c r="L36" s="615"/>
      <c r="M36" s="615"/>
      <c r="N36" s="827">
        <v>792</v>
      </c>
      <c r="O36" s="827"/>
      <c r="P36" s="474"/>
      <c r="Q36" s="242" t="s">
        <v>420</v>
      </c>
      <c r="R36" s="472">
        <v>1509</v>
      </c>
      <c r="S36" s="200"/>
      <c r="T36" s="615" t="s">
        <v>484</v>
      </c>
      <c r="U36" s="615"/>
      <c r="V36" s="475">
        <v>1311228</v>
      </c>
    </row>
    <row r="37" spans="1:22" ht="18.399999999999999" customHeight="1" x14ac:dyDescent="0.15">
      <c r="A37" s="467" t="s">
        <v>775</v>
      </c>
      <c r="B37" s="608">
        <v>1642</v>
      </c>
      <c r="C37" s="609"/>
      <c r="D37" s="609"/>
      <c r="E37" s="615" t="s">
        <v>606</v>
      </c>
      <c r="F37" s="615"/>
      <c r="G37" s="615"/>
      <c r="H37" s="609">
        <v>1638</v>
      </c>
      <c r="I37" s="609"/>
      <c r="J37" s="609"/>
      <c r="K37" s="615" t="s">
        <v>705</v>
      </c>
      <c r="L37" s="615"/>
      <c r="M37" s="615"/>
      <c r="N37" s="827">
        <v>400</v>
      </c>
      <c r="O37" s="827"/>
      <c r="P37" s="474"/>
      <c r="Q37" s="242" t="s">
        <v>833</v>
      </c>
      <c r="R37" s="472">
        <v>1560</v>
      </c>
      <c r="S37" s="200"/>
      <c r="T37" s="615" t="s">
        <v>706</v>
      </c>
      <c r="U37" s="615"/>
      <c r="V37" s="475">
        <v>1370882</v>
      </c>
    </row>
    <row r="38" spans="1:22" ht="18.399999999999999" customHeight="1" x14ac:dyDescent="0.15">
      <c r="A38" s="467" t="s">
        <v>776</v>
      </c>
      <c r="B38" s="608">
        <v>1684</v>
      </c>
      <c r="C38" s="609"/>
      <c r="D38" s="609"/>
      <c r="E38" s="615" t="s">
        <v>608</v>
      </c>
      <c r="F38" s="615"/>
      <c r="G38" s="615"/>
      <c r="H38" s="609">
        <v>1681</v>
      </c>
      <c r="I38" s="609"/>
      <c r="J38" s="609"/>
      <c r="K38" s="615" t="s">
        <v>782</v>
      </c>
      <c r="L38" s="615"/>
      <c r="M38" s="615"/>
      <c r="N38" s="827" t="s">
        <v>783</v>
      </c>
      <c r="O38" s="827"/>
      <c r="P38" s="474"/>
      <c r="Q38" s="242" t="s">
        <v>875</v>
      </c>
      <c r="R38" s="472">
        <v>1599</v>
      </c>
      <c r="S38" s="200"/>
      <c r="T38" s="615" t="s">
        <v>876</v>
      </c>
      <c r="U38" s="615"/>
      <c r="V38" s="475">
        <v>1400721</v>
      </c>
    </row>
    <row r="39" spans="1:22" ht="18.399999999999999" customHeight="1" x14ac:dyDescent="0.15">
      <c r="A39" s="467" t="s">
        <v>777</v>
      </c>
      <c r="B39" s="608">
        <v>1712</v>
      </c>
      <c r="C39" s="609"/>
      <c r="D39" s="609"/>
      <c r="E39" s="615" t="s">
        <v>608</v>
      </c>
      <c r="F39" s="615"/>
      <c r="G39" s="615"/>
      <c r="H39" s="609">
        <v>1709</v>
      </c>
      <c r="I39" s="609"/>
      <c r="J39" s="609"/>
      <c r="K39" s="615" t="s">
        <v>782</v>
      </c>
      <c r="L39" s="615"/>
      <c r="M39" s="615"/>
      <c r="N39" s="827" t="s">
        <v>783</v>
      </c>
      <c r="O39" s="827"/>
      <c r="P39" s="474"/>
      <c r="Q39" s="242" t="s">
        <v>877</v>
      </c>
      <c r="R39" s="472">
        <v>1625</v>
      </c>
      <c r="S39" s="200"/>
      <c r="T39" s="615" t="s">
        <v>878</v>
      </c>
      <c r="U39" s="615"/>
      <c r="V39" s="475">
        <v>1423098</v>
      </c>
    </row>
    <row r="40" spans="1:22" ht="18.399999999999999" customHeight="1" x14ac:dyDescent="0.15">
      <c r="A40" s="469" t="s">
        <v>977</v>
      </c>
      <c r="B40" s="618">
        <v>1745</v>
      </c>
      <c r="C40" s="619"/>
      <c r="D40" s="619"/>
      <c r="E40" s="621" t="s">
        <v>762</v>
      </c>
      <c r="F40" s="621"/>
      <c r="G40" s="621"/>
      <c r="H40" s="619">
        <v>1744</v>
      </c>
      <c r="I40" s="619"/>
      <c r="J40" s="619"/>
      <c r="K40" s="621" t="s">
        <v>1010</v>
      </c>
      <c r="L40" s="621"/>
      <c r="M40" s="621"/>
      <c r="N40" s="828" t="s">
        <v>783</v>
      </c>
      <c r="O40" s="828"/>
      <c r="P40" s="338"/>
      <c r="Q40" s="243" t="s">
        <v>1011</v>
      </c>
      <c r="R40" s="333">
        <v>1658</v>
      </c>
      <c r="S40" s="204"/>
      <c r="T40" s="621" t="s">
        <v>1012</v>
      </c>
      <c r="U40" s="621"/>
      <c r="V40" s="246">
        <v>1448516</v>
      </c>
    </row>
    <row r="41" spans="1:22" ht="18.399999999999999" customHeight="1" x14ac:dyDescent="0.15">
      <c r="A41" s="398"/>
      <c r="B41" s="329"/>
      <c r="C41" s="63"/>
      <c r="D41" s="63"/>
      <c r="E41" s="334"/>
      <c r="F41" s="63"/>
      <c r="G41" s="63"/>
      <c r="H41" s="334"/>
      <c r="I41" s="63"/>
      <c r="J41" s="63"/>
      <c r="K41" s="796"/>
      <c r="L41" s="796"/>
      <c r="M41" s="63"/>
      <c r="N41" s="796"/>
      <c r="O41" s="796"/>
      <c r="P41" s="83"/>
      <c r="Q41" s="796"/>
      <c r="R41" s="796"/>
      <c r="S41" s="63"/>
      <c r="T41" s="681"/>
      <c r="U41" s="681"/>
      <c r="V41" s="681"/>
    </row>
    <row r="42" spans="1:22" s="130" customFormat="1" ht="18.399999999999999" customHeight="1" x14ac:dyDescent="0.15">
      <c r="A42" s="1"/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18"/>
      <c r="M42" s="18"/>
      <c r="N42" s="300"/>
      <c r="O42" s="320" t="s">
        <v>320</v>
      </c>
      <c r="P42" s="300"/>
      <c r="Q42" s="300"/>
      <c r="R42" s="300"/>
      <c r="S42" s="300"/>
      <c r="T42" s="300"/>
      <c r="U42" s="300"/>
      <c r="V42" s="300"/>
    </row>
    <row r="43" spans="1:22" ht="18.399999999999999" customHeight="1" x14ac:dyDescent="0.15">
      <c r="A43" s="1"/>
      <c r="B43" s="300"/>
      <c r="C43" s="300"/>
      <c r="D43" s="300"/>
      <c r="E43" s="300"/>
      <c r="F43" s="300"/>
      <c r="G43" s="300"/>
      <c r="H43" s="300"/>
      <c r="I43" s="300"/>
      <c r="K43" s="300"/>
      <c r="L43" s="18"/>
      <c r="M43" s="18"/>
      <c r="N43" s="300"/>
      <c r="O43" s="23" t="s">
        <v>383</v>
      </c>
      <c r="P43" s="300"/>
      <c r="Q43" s="300"/>
      <c r="R43" s="300"/>
      <c r="S43" s="300"/>
      <c r="T43" s="300"/>
      <c r="U43" s="300"/>
      <c r="V43" s="300"/>
    </row>
    <row r="44" spans="1:22" ht="15.75" customHeight="1" x14ac:dyDescent="0.15">
      <c r="A44" s="1"/>
      <c r="B44" s="300"/>
      <c r="C44" s="300"/>
      <c r="D44" s="300"/>
      <c r="E44" s="300"/>
      <c r="F44" s="300"/>
      <c r="G44" s="300"/>
      <c r="H44" s="300"/>
      <c r="I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</row>
    <row r="45" spans="1:22" ht="15.6" customHeight="1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22" ht="13.5" customHeight="1" x14ac:dyDescent="0.15"/>
    <row r="47" spans="1:22" x14ac:dyDescent="0.15">
      <c r="A47" s="1"/>
    </row>
    <row r="48" spans="1:22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</sheetData>
  <mergeCells count="182">
    <mergeCell ref="A1:P1"/>
    <mergeCell ref="J7:K7"/>
    <mergeCell ref="L7:M7"/>
    <mergeCell ref="J12:K12"/>
    <mergeCell ref="J13:K13"/>
    <mergeCell ref="J9:K9"/>
    <mergeCell ref="D13:E13"/>
    <mergeCell ref="D9:E9"/>
    <mergeCell ref="B9:C9"/>
    <mergeCell ref="J10:K10"/>
    <mergeCell ref="J11:K11"/>
    <mergeCell ref="D12:E12"/>
    <mergeCell ref="G11:H11"/>
    <mergeCell ref="G12:H12"/>
    <mergeCell ref="G13:H13"/>
    <mergeCell ref="A5:A7"/>
    <mergeCell ref="D5:P5"/>
    <mergeCell ref="B8:C8"/>
    <mergeCell ref="L9:M9"/>
    <mergeCell ref="N9:O9"/>
    <mergeCell ref="L12:M12"/>
    <mergeCell ref="N12:O12"/>
    <mergeCell ref="B5:C7"/>
    <mergeCell ref="D11:E11"/>
    <mergeCell ref="B10:C10"/>
    <mergeCell ref="B11:C11"/>
    <mergeCell ref="B12:C12"/>
    <mergeCell ref="B13:C13"/>
    <mergeCell ref="B14:C14"/>
    <mergeCell ref="B15:C15"/>
    <mergeCell ref="B16:C16"/>
    <mergeCell ref="D16:E16"/>
    <mergeCell ref="D10:E10"/>
    <mergeCell ref="B18:C18"/>
    <mergeCell ref="G18:H18"/>
    <mergeCell ref="G17:H17"/>
    <mergeCell ref="L16:M16"/>
    <mergeCell ref="N16:O16"/>
    <mergeCell ref="Q16:R16"/>
    <mergeCell ref="T16:U16"/>
    <mergeCell ref="L17:M17"/>
    <mergeCell ref="N17:O17"/>
    <mergeCell ref="Q17:R17"/>
    <mergeCell ref="T17:U17"/>
    <mergeCell ref="L18:M18"/>
    <mergeCell ref="N18:O18"/>
    <mergeCell ref="Q18:R18"/>
    <mergeCell ref="G16:H16"/>
    <mergeCell ref="J18:K18"/>
    <mergeCell ref="J15:K15"/>
    <mergeCell ref="J16:K16"/>
    <mergeCell ref="J17:K17"/>
    <mergeCell ref="K26:V26"/>
    <mergeCell ref="K31:M31"/>
    <mergeCell ref="J14:K14"/>
    <mergeCell ref="D14:E14"/>
    <mergeCell ref="D18:E18"/>
    <mergeCell ref="G14:H14"/>
    <mergeCell ref="G15:H15"/>
    <mergeCell ref="D15:E15"/>
    <mergeCell ref="T29:V29"/>
    <mergeCell ref="E27:G29"/>
    <mergeCell ref="H29:J29"/>
    <mergeCell ref="K29:M29"/>
    <mergeCell ref="N29:P29"/>
    <mergeCell ref="Q29:S29"/>
    <mergeCell ref="Q27:V27"/>
    <mergeCell ref="H28:J28"/>
    <mergeCell ref="Q28:V28"/>
    <mergeCell ref="N33:O33"/>
    <mergeCell ref="T33:U33"/>
    <mergeCell ref="N34:O34"/>
    <mergeCell ref="T34:U34"/>
    <mergeCell ref="B33:D33"/>
    <mergeCell ref="B34:D34"/>
    <mergeCell ref="K33:M33"/>
    <mergeCell ref="K34:M34"/>
    <mergeCell ref="H33:J33"/>
    <mergeCell ref="H34:J34"/>
    <mergeCell ref="E33:G33"/>
    <mergeCell ref="E34:G34"/>
    <mergeCell ref="N35:O35"/>
    <mergeCell ref="T35:U35"/>
    <mergeCell ref="N36:O36"/>
    <mergeCell ref="T36:U36"/>
    <mergeCell ref="B35:D35"/>
    <mergeCell ref="B36:D36"/>
    <mergeCell ref="K35:M35"/>
    <mergeCell ref="K36:M36"/>
    <mergeCell ref="H35:J35"/>
    <mergeCell ref="H36:J36"/>
    <mergeCell ref="E35:G35"/>
    <mergeCell ref="E36:G36"/>
    <mergeCell ref="N37:O37"/>
    <mergeCell ref="T37:U37"/>
    <mergeCell ref="N38:O38"/>
    <mergeCell ref="T38:U38"/>
    <mergeCell ref="B37:D37"/>
    <mergeCell ref="B38:D38"/>
    <mergeCell ref="K37:M37"/>
    <mergeCell ref="K38:M38"/>
    <mergeCell ref="H37:J37"/>
    <mergeCell ref="H38:J38"/>
    <mergeCell ref="E37:G37"/>
    <mergeCell ref="E38:G38"/>
    <mergeCell ref="K41:L41"/>
    <mergeCell ref="N41:O41"/>
    <mergeCell ref="Q41:R41"/>
    <mergeCell ref="T41:V41"/>
    <mergeCell ref="N39:O39"/>
    <mergeCell ref="T39:U39"/>
    <mergeCell ref="N40:O40"/>
    <mergeCell ref="T40:U40"/>
    <mergeCell ref="B39:D39"/>
    <mergeCell ref="B40:D40"/>
    <mergeCell ref="K39:M39"/>
    <mergeCell ref="K40:M40"/>
    <mergeCell ref="H39:J39"/>
    <mergeCell ref="H40:J40"/>
    <mergeCell ref="E39:G39"/>
    <mergeCell ref="E40:G40"/>
    <mergeCell ref="Q5:AA5"/>
    <mergeCell ref="D6:F7"/>
    <mergeCell ref="G6:I7"/>
    <mergeCell ref="J6:M6"/>
    <mergeCell ref="N6:P7"/>
    <mergeCell ref="Q6:S7"/>
    <mergeCell ref="T6:U7"/>
    <mergeCell ref="V6:V7"/>
    <mergeCell ref="W6:W7"/>
    <mergeCell ref="X6:X7"/>
    <mergeCell ref="Y6:Y7"/>
    <mergeCell ref="Q9:R9"/>
    <mergeCell ref="T9:U9"/>
    <mergeCell ref="L10:M10"/>
    <mergeCell ref="N10:O10"/>
    <mergeCell ref="Q10:R10"/>
    <mergeCell ref="T10:U10"/>
    <mergeCell ref="G10:H10"/>
    <mergeCell ref="G9:H9"/>
    <mergeCell ref="L11:M11"/>
    <mergeCell ref="N11:O11"/>
    <mergeCell ref="Q11:R11"/>
    <mergeCell ref="T11:U11"/>
    <mergeCell ref="Q12:R12"/>
    <mergeCell ref="T12:U12"/>
    <mergeCell ref="L13:M13"/>
    <mergeCell ref="N13:O13"/>
    <mergeCell ref="Q13:R13"/>
    <mergeCell ref="T13:U13"/>
    <mergeCell ref="T14:U14"/>
    <mergeCell ref="L15:M15"/>
    <mergeCell ref="N15:O15"/>
    <mergeCell ref="Q15:R15"/>
    <mergeCell ref="T15:U15"/>
    <mergeCell ref="L14:M14"/>
    <mergeCell ref="N14:O14"/>
    <mergeCell ref="Q14:R14"/>
    <mergeCell ref="A3:M3"/>
    <mergeCell ref="N3:AA3"/>
    <mergeCell ref="A23:M23"/>
    <mergeCell ref="N23:Y23"/>
    <mergeCell ref="B31:D31"/>
    <mergeCell ref="N31:O31"/>
    <mergeCell ref="T31:U31"/>
    <mergeCell ref="B32:D32"/>
    <mergeCell ref="N32:O32"/>
    <mergeCell ref="T32:U32"/>
    <mergeCell ref="K32:M32"/>
    <mergeCell ref="H31:J31"/>
    <mergeCell ref="H32:J32"/>
    <mergeCell ref="E31:G31"/>
    <mergeCell ref="T18:U18"/>
    <mergeCell ref="B19:C19"/>
    <mergeCell ref="B17:C17"/>
    <mergeCell ref="D17:E17"/>
    <mergeCell ref="H27:J27"/>
    <mergeCell ref="K27:P28"/>
    <mergeCell ref="E32:G32"/>
    <mergeCell ref="A26:A29"/>
    <mergeCell ref="B26:J26"/>
    <mergeCell ref="B27:D29"/>
  </mergeCells>
  <phoneticPr fontId="28"/>
  <pageMargins left="0.78740157480314965" right="0.78740157480314965" top="0.98425196850393704" bottom="0.98425196850393704" header="0.51181102362204722" footer="0.51181102362204722"/>
  <pageSetup paperSize="9" firstPageNumber="15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view="pageBreakPreview" zoomScale="85" zoomScaleNormal="90" zoomScaleSheetLayoutView="85" zoomScalePageLayoutView="85" workbookViewId="0">
      <selection activeCell="T9" sqref="T9"/>
    </sheetView>
  </sheetViews>
  <sheetFormatPr defaultRowHeight="13.5" x14ac:dyDescent="0.15"/>
  <cols>
    <col min="1" max="1" width="6.375" style="300" customWidth="1"/>
    <col min="2" max="2" width="4.75" style="300" customWidth="1"/>
    <col min="3" max="3" width="3.25" style="300" customWidth="1"/>
    <col min="4" max="4" width="7" style="300" customWidth="1"/>
    <col min="5" max="5" width="11" style="300" customWidth="1"/>
    <col min="6" max="8" width="9" style="300"/>
    <col min="9" max="9" width="9.375" style="300" customWidth="1"/>
    <col min="10" max="10" width="10.375" style="300" customWidth="1"/>
    <col min="11" max="11" width="9" style="300"/>
    <col min="12" max="18" width="12.375" style="14" customWidth="1"/>
    <col min="19" max="23" width="7.125" style="14" customWidth="1"/>
    <col min="24" max="24" width="8.375" style="14" customWidth="1"/>
    <col min="25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18" ht="27" customHeight="1" x14ac:dyDescent="0.15">
      <c r="A1" s="795" t="s">
        <v>1108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 t="s">
        <v>1109</v>
      </c>
      <c r="M1" s="795"/>
      <c r="N1" s="795"/>
      <c r="O1" s="795"/>
      <c r="P1" s="795"/>
      <c r="Q1" s="795"/>
      <c r="R1" s="795"/>
    </row>
    <row r="2" spans="1:18" s="379" customFormat="1" ht="10.5" customHeight="1" x14ac:dyDescent="0.15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18"/>
      <c r="M2" s="380"/>
      <c r="N2" s="18"/>
      <c r="O2" s="18"/>
      <c r="P2" s="18"/>
      <c r="Q2" s="18"/>
      <c r="R2" s="18"/>
    </row>
    <row r="3" spans="1:18" ht="14.25" customHeight="1" x14ac:dyDescent="0.15">
      <c r="A3" s="538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18"/>
      <c r="M3" s="18"/>
      <c r="N3" s="18"/>
      <c r="Q3" s="23" t="s">
        <v>27</v>
      </c>
      <c r="R3" s="18"/>
    </row>
    <row r="4" spans="1:18" ht="18" customHeight="1" x14ac:dyDescent="0.15">
      <c r="A4" s="604" t="s">
        <v>0</v>
      </c>
      <c r="B4" s="605"/>
      <c r="C4" s="520" t="s">
        <v>305</v>
      </c>
      <c r="D4" s="658"/>
      <c r="E4" s="658"/>
      <c r="F4" s="658"/>
      <c r="G4" s="658"/>
      <c r="H4" s="658"/>
      <c r="I4" s="522"/>
      <c r="J4" s="520" t="s">
        <v>306</v>
      </c>
      <c r="K4" s="658"/>
      <c r="L4" s="522" t="s">
        <v>0</v>
      </c>
      <c r="M4" s="519"/>
      <c r="N4" s="519" t="s">
        <v>384</v>
      </c>
      <c r="O4" s="519"/>
      <c r="P4" s="519"/>
      <c r="Q4" s="520"/>
      <c r="R4" s="379"/>
    </row>
    <row r="5" spans="1:18" ht="18" customHeight="1" x14ac:dyDescent="0.15">
      <c r="A5" s="651"/>
      <c r="B5" s="607"/>
      <c r="C5" s="655" t="s">
        <v>307</v>
      </c>
      <c r="D5" s="604"/>
      <c r="E5" s="605"/>
      <c r="F5" s="655" t="s">
        <v>445</v>
      </c>
      <c r="G5" s="605"/>
      <c r="H5" s="655" t="s">
        <v>308</v>
      </c>
      <c r="I5" s="605"/>
      <c r="J5" s="655" t="s">
        <v>302</v>
      </c>
      <c r="K5" s="604"/>
      <c r="L5" s="522"/>
      <c r="M5" s="519"/>
      <c r="N5" s="519" t="s">
        <v>134</v>
      </c>
      <c r="O5" s="519"/>
      <c r="P5" s="519" t="s">
        <v>20</v>
      </c>
      <c r="Q5" s="520"/>
      <c r="R5" s="379"/>
    </row>
    <row r="6" spans="1:18" ht="18" customHeight="1" x14ac:dyDescent="0.15">
      <c r="A6" s="651"/>
      <c r="B6" s="607"/>
      <c r="C6" s="656"/>
      <c r="D6" s="681"/>
      <c r="E6" s="623"/>
      <c r="F6" s="656"/>
      <c r="G6" s="623"/>
      <c r="H6" s="656"/>
      <c r="I6" s="623"/>
      <c r="J6" s="572" t="s">
        <v>309</v>
      </c>
      <c r="K6" s="573"/>
      <c r="L6" s="499"/>
      <c r="M6" s="356"/>
      <c r="N6" s="345"/>
      <c r="O6" s="379"/>
      <c r="P6" s="345"/>
      <c r="Q6" s="379"/>
      <c r="R6" s="379"/>
    </row>
    <row r="7" spans="1:18" ht="18" customHeight="1" x14ac:dyDescent="0.15">
      <c r="A7" s="681"/>
      <c r="B7" s="623"/>
      <c r="C7" s="520" t="s">
        <v>379</v>
      </c>
      <c r="D7" s="522"/>
      <c r="E7" s="346" t="s">
        <v>381</v>
      </c>
      <c r="F7" s="346" t="s">
        <v>382</v>
      </c>
      <c r="G7" s="346" t="s">
        <v>381</v>
      </c>
      <c r="H7" s="346" t="s">
        <v>134</v>
      </c>
      <c r="I7" s="346" t="s">
        <v>381</v>
      </c>
      <c r="J7" s="432" t="s">
        <v>849</v>
      </c>
      <c r="K7" s="497" t="s">
        <v>381</v>
      </c>
      <c r="L7" s="651" t="s">
        <v>959</v>
      </c>
      <c r="M7" s="607"/>
      <c r="N7" s="650">
        <v>3</v>
      </c>
      <c r="O7" s="651"/>
      <c r="P7" s="790">
        <v>270</v>
      </c>
      <c r="Q7" s="790"/>
      <c r="R7" s="379"/>
    </row>
    <row r="8" spans="1:18" ht="18" customHeight="1" x14ac:dyDescent="0.15">
      <c r="A8" s="604"/>
      <c r="B8" s="605"/>
      <c r="C8" s="379"/>
      <c r="D8" s="376"/>
      <c r="E8" s="376"/>
      <c r="F8" s="376"/>
      <c r="G8" s="361"/>
      <c r="H8" s="376"/>
      <c r="I8" s="361"/>
      <c r="J8" s="361"/>
      <c r="K8" s="430"/>
      <c r="L8" s="615" t="s">
        <v>732</v>
      </c>
      <c r="M8" s="614"/>
      <c r="N8" s="650">
        <v>3</v>
      </c>
      <c r="O8" s="651"/>
      <c r="P8" s="790">
        <v>237</v>
      </c>
      <c r="Q8" s="790"/>
      <c r="R8" s="379"/>
    </row>
    <row r="9" spans="1:18" ht="18" customHeight="1" x14ac:dyDescent="0.15">
      <c r="A9" s="703" t="s">
        <v>978</v>
      </c>
      <c r="B9" s="834"/>
      <c r="C9" s="639">
        <v>29161</v>
      </c>
      <c r="D9" s="640"/>
      <c r="E9" s="222">
        <v>19372475</v>
      </c>
      <c r="F9" s="479">
        <v>1375</v>
      </c>
      <c r="G9" s="479">
        <v>736991</v>
      </c>
      <c r="H9" s="479">
        <v>1415</v>
      </c>
      <c r="I9" s="479">
        <v>360345</v>
      </c>
      <c r="J9" s="479">
        <v>480</v>
      </c>
      <c r="K9" s="472">
        <v>421370</v>
      </c>
      <c r="L9" s="615" t="s">
        <v>733</v>
      </c>
      <c r="M9" s="614"/>
      <c r="N9" s="650">
        <v>3</v>
      </c>
      <c r="O9" s="651"/>
      <c r="P9" s="790">
        <v>230</v>
      </c>
      <c r="Q9" s="790"/>
      <c r="R9" s="379"/>
    </row>
    <row r="10" spans="1:18" ht="18" customHeight="1" x14ac:dyDescent="0.15">
      <c r="A10" s="615" t="s">
        <v>778</v>
      </c>
      <c r="B10" s="614"/>
      <c r="C10" s="639">
        <v>30138</v>
      </c>
      <c r="D10" s="640"/>
      <c r="E10" s="222">
        <v>20081889</v>
      </c>
      <c r="F10" s="479">
        <v>1241</v>
      </c>
      <c r="G10" s="479">
        <v>667676</v>
      </c>
      <c r="H10" s="479">
        <v>1305</v>
      </c>
      <c r="I10" s="479">
        <v>334389</v>
      </c>
      <c r="J10" s="479">
        <v>498</v>
      </c>
      <c r="K10" s="472">
        <v>436829</v>
      </c>
      <c r="L10" s="615" t="s">
        <v>396</v>
      </c>
      <c r="M10" s="614"/>
      <c r="N10" s="650">
        <v>2</v>
      </c>
      <c r="O10" s="651"/>
      <c r="P10" s="790">
        <v>101</v>
      </c>
      <c r="Q10" s="790"/>
      <c r="R10" s="379"/>
    </row>
    <row r="11" spans="1:18" ht="18" customHeight="1" x14ac:dyDescent="0.15">
      <c r="A11" s="615" t="s">
        <v>779</v>
      </c>
      <c r="B11" s="614"/>
      <c r="C11" s="639">
        <v>31322</v>
      </c>
      <c r="D11" s="640"/>
      <c r="E11" s="222">
        <v>20848433</v>
      </c>
      <c r="F11" s="479">
        <v>1105</v>
      </c>
      <c r="G11" s="479">
        <v>595626</v>
      </c>
      <c r="H11" s="479">
        <v>1211</v>
      </c>
      <c r="I11" s="479">
        <v>310435</v>
      </c>
      <c r="J11" s="479">
        <v>524</v>
      </c>
      <c r="K11" s="472">
        <v>455942</v>
      </c>
      <c r="L11" s="615" t="s">
        <v>397</v>
      </c>
      <c r="M11" s="614"/>
      <c r="N11" s="650" t="s">
        <v>14</v>
      </c>
      <c r="O11" s="651"/>
      <c r="P11" s="790" t="s">
        <v>14</v>
      </c>
      <c r="Q11" s="790"/>
      <c r="R11" s="379"/>
    </row>
    <row r="12" spans="1:18" ht="18" customHeight="1" x14ac:dyDescent="0.15">
      <c r="A12" s="615" t="s">
        <v>784</v>
      </c>
      <c r="B12" s="614"/>
      <c r="C12" s="639">
        <v>33054</v>
      </c>
      <c r="D12" s="640"/>
      <c r="E12" s="222">
        <v>21986004</v>
      </c>
      <c r="F12" s="479">
        <v>962</v>
      </c>
      <c r="G12" s="479">
        <v>518535</v>
      </c>
      <c r="H12" s="479">
        <v>1081</v>
      </c>
      <c r="I12" s="479">
        <v>278989</v>
      </c>
      <c r="J12" s="479">
        <v>551</v>
      </c>
      <c r="K12" s="479">
        <v>477756</v>
      </c>
      <c r="L12" s="615" t="s">
        <v>398</v>
      </c>
      <c r="M12" s="614"/>
      <c r="N12" s="650">
        <v>1</v>
      </c>
      <c r="O12" s="651"/>
      <c r="P12" s="651">
        <v>66</v>
      </c>
      <c r="Q12" s="651"/>
      <c r="R12" s="379"/>
    </row>
    <row r="13" spans="1:18" s="130" customFormat="1" ht="18" customHeight="1" x14ac:dyDescent="0.15">
      <c r="A13" s="615" t="s">
        <v>780</v>
      </c>
      <c r="B13" s="614"/>
      <c r="C13" s="639">
        <v>34620</v>
      </c>
      <c r="D13" s="640"/>
      <c r="E13" s="222">
        <v>23028028</v>
      </c>
      <c r="F13" s="479">
        <v>837</v>
      </c>
      <c r="G13" s="479">
        <v>454301</v>
      </c>
      <c r="H13" s="479">
        <v>956</v>
      </c>
      <c r="I13" s="479">
        <v>248248</v>
      </c>
      <c r="J13" s="479">
        <v>559</v>
      </c>
      <c r="K13" s="479">
        <v>481739</v>
      </c>
      <c r="L13" s="615" t="s">
        <v>414</v>
      </c>
      <c r="M13" s="614"/>
      <c r="N13" s="650" t="s">
        <v>14</v>
      </c>
      <c r="O13" s="651"/>
      <c r="P13" s="651" t="s">
        <v>14</v>
      </c>
      <c r="Q13" s="651"/>
      <c r="R13" s="379"/>
    </row>
    <row r="14" spans="1:18" ht="18" customHeight="1" x14ac:dyDescent="0.15">
      <c r="A14" s="615" t="s">
        <v>979</v>
      </c>
      <c r="B14" s="614"/>
      <c r="C14" s="639">
        <v>36022</v>
      </c>
      <c r="D14" s="640"/>
      <c r="E14" s="223">
        <v>23655126</v>
      </c>
      <c r="F14" s="472">
        <v>731</v>
      </c>
      <c r="G14" s="472">
        <v>392620</v>
      </c>
      <c r="H14" s="472">
        <v>856</v>
      </c>
      <c r="I14" s="472">
        <v>224134</v>
      </c>
      <c r="J14" s="472">
        <v>559</v>
      </c>
      <c r="K14" s="472">
        <v>471228</v>
      </c>
      <c r="L14" s="615" t="s">
        <v>666</v>
      </c>
      <c r="M14" s="614"/>
      <c r="N14" s="650">
        <v>1</v>
      </c>
      <c r="O14" s="651"/>
      <c r="P14" s="651">
        <v>67</v>
      </c>
      <c r="Q14" s="651"/>
      <c r="R14" s="379"/>
    </row>
    <row r="15" spans="1:18" ht="18" customHeight="1" x14ac:dyDescent="0.15">
      <c r="A15" s="615" t="s">
        <v>517</v>
      </c>
      <c r="B15" s="614"/>
      <c r="C15" s="639">
        <v>37227</v>
      </c>
      <c r="D15" s="640"/>
      <c r="E15" s="223">
        <v>24717894</v>
      </c>
      <c r="F15" s="472">
        <v>611</v>
      </c>
      <c r="G15" s="472">
        <v>332752</v>
      </c>
      <c r="H15" s="472">
        <v>744</v>
      </c>
      <c r="I15" s="472">
        <v>200170</v>
      </c>
      <c r="J15" s="472">
        <v>579</v>
      </c>
      <c r="K15" s="472">
        <v>492087</v>
      </c>
      <c r="L15" s="615" t="s">
        <v>789</v>
      </c>
      <c r="M15" s="614"/>
      <c r="N15" s="650" t="s">
        <v>14</v>
      </c>
      <c r="O15" s="651"/>
      <c r="P15" s="651" t="s">
        <v>14</v>
      </c>
      <c r="Q15" s="651"/>
      <c r="R15" s="130"/>
    </row>
    <row r="16" spans="1:18" ht="18" customHeight="1" x14ac:dyDescent="0.15">
      <c r="A16" s="615" t="s">
        <v>980</v>
      </c>
      <c r="B16" s="614"/>
      <c r="C16" s="639">
        <v>38158</v>
      </c>
      <c r="D16" s="640"/>
      <c r="E16" s="223">
        <v>25388113</v>
      </c>
      <c r="F16" s="472">
        <v>502</v>
      </c>
      <c r="G16" s="472">
        <v>274903</v>
      </c>
      <c r="H16" s="472">
        <v>642</v>
      </c>
      <c r="I16" s="472">
        <v>175332</v>
      </c>
      <c r="J16" s="472">
        <v>589</v>
      </c>
      <c r="K16" s="472">
        <v>498946</v>
      </c>
      <c r="L16" s="621" t="s">
        <v>960</v>
      </c>
      <c r="M16" s="617"/>
      <c r="N16" s="724" t="s">
        <v>14</v>
      </c>
      <c r="O16" s="709"/>
      <c r="P16" s="709" t="s">
        <v>14</v>
      </c>
      <c r="Q16" s="709"/>
      <c r="R16" s="379"/>
    </row>
    <row r="17" spans="1:18" ht="18" customHeight="1" x14ac:dyDescent="0.15">
      <c r="A17" s="615" t="s">
        <v>781</v>
      </c>
      <c r="B17" s="614"/>
      <c r="C17" s="639">
        <v>39570</v>
      </c>
      <c r="D17" s="640"/>
      <c r="E17" s="223">
        <v>26103046</v>
      </c>
      <c r="F17" s="472">
        <v>425</v>
      </c>
      <c r="G17" s="472">
        <v>231127</v>
      </c>
      <c r="H17" s="472">
        <v>561</v>
      </c>
      <c r="I17" s="472">
        <v>152996</v>
      </c>
      <c r="J17" s="472">
        <v>591</v>
      </c>
      <c r="K17" s="472">
        <v>498105</v>
      </c>
      <c r="L17" s="367"/>
      <c r="M17" s="355"/>
      <c r="N17" s="365"/>
      <c r="O17" s="367"/>
      <c r="P17" s="377"/>
      <c r="Q17" s="63"/>
      <c r="R17" s="379"/>
    </row>
    <row r="18" spans="1:18" ht="18" customHeight="1" x14ac:dyDescent="0.15">
      <c r="A18" s="621" t="s">
        <v>981</v>
      </c>
      <c r="B18" s="617"/>
      <c r="C18" s="701">
        <v>40443</v>
      </c>
      <c r="D18" s="677"/>
      <c r="E18" s="224">
        <v>26697134</v>
      </c>
      <c r="F18" s="363">
        <v>359</v>
      </c>
      <c r="G18" s="363">
        <v>195843</v>
      </c>
      <c r="H18" s="363">
        <v>479</v>
      </c>
      <c r="I18" s="363">
        <v>131658</v>
      </c>
      <c r="J18" s="363">
        <v>616</v>
      </c>
      <c r="K18" s="363">
        <v>519008</v>
      </c>
      <c r="L18" s="379"/>
      <c r="M18" s="379"/>
      <c r="N18" s="18"/>
      <c r="O18" s="18"/>
      <c r="P18" s="379"/>
      <c r="Q18" s="373" t="s">
        <v>325</v>
      </c>
      <c r="R18" s="18"/>
    </row>
    <row r="19" spans="1:18" x14ac:dyDescent="0.15">
      <c r="A19" s="681"/>
      <c r="B19" s="623"/>
      <c r="C19" s="92"/>
      <c r="D19" s="334"/>
      <c r="E19" s="334"/>
      <c r="F19" s="334"/>
      <c r="G19" s="334"/>
      <c r="H19" s="334"/>
      <c r="I19" s="334"/>
      <c r="J19" s="334"/>
      <c r="K19" s="334"/>
      <c r="L19" s="1"/>
    </row>
    <row r="20" spans="1:18" x14ac:dyDescent="0.15">
      <c r="A20" s="1"/>
      <c r="L20" s="1"/>
    </row>
    <row r="21" spans="1:18" ht="23.25" customHeight="1" x14ac:dyDescent="0.15">
      <c r="C21" s="322"/>
      <c r="D21" s="322"/>
      <c r="E21" s="322"/>
      <c r="F21" s="322"/>
      <c r="G21" s="322"/>
      <c r="H21" s="322"/>
      <c r="I21" s="322"/>
      <c r="J21" s="322"/>
      <c r="K21" s="322"/>
      <c r="L21" s="795" t="s">
        <v>1110</v>
      </c>
      <c r="M21" s="795"/>
      <c r="N21" s="795"/>
      <c r="O21" s="795"/>
      <c r="P21" s="795"/>
      <c r="Q21" s="795"/>
      <c r="R21" s="795"/>
    </row>
    <row r="22" spans="1:18" ht="19.899999999999999" customHeight="1" x14ac:dyDescent="0.15">
      <c r="C22" s="18"/>
      <c r="D22" s="18"/>
      <c r="E22" s="63"/>
      <c r="F22" s="122"/>
      <c r="G22" s="18"/>
      <c r="H22" s="339"/>
      <c r="I22" s="500" t="s">
        <v>1043</v>
      </c>
      <c r="J22" s="33"/>
      <c r="K22" s="29"/>
      <c r="L22" s="379"/>
      <c r="M22" s="379"/>
      <c r="N22" s="18"/>
      <c r="O22" s="18"/>
      <c r="P22" s="18"/>
      <c r="Q22" s="18"/>
      <c r="R22" s="373" t="s">
        <v>326</v>
      </c>
    </row>
    <row r="23" spans="1:18" ht="19.899999999999999" customHeight="1" x14ac:dyDescent="0.15">
      <c r="A23" s="522" t="s">
        <v>0</v>
      </c>
      <c r="B23" s="519"/>
      <c r="C23" s="520" t="s">
        <v>322</v>
      </c>
      <c r="D23" s="658"/>
      <c r="E23" s="522"/>
      <c r="F23" s="635" t="s">
        <v>727</v>
      </c>
      <c r="G23" s="785"/>
      <c r="H23" s="785"/>
      <c r="I23" s="785"/>
      <c r="J23" s="368"/>
      <c r="K23" s="335"/>
      <c r="L23" s="605" t="s">
        <v>0</v>
      </c>
      <c r="M23" s="665" t="s">
        <v>469</v>
      </c>
      <c r="N23" s="665" t="s">
        <v>471</v>
      </c>
      <c r="O23" s="665" t="s">
        <v>470</v>
      </c>
      <c r="P23" s="665" t="s">
        <v>327</v>
      </c>
      <c r="Q23" s="520" t="s">
        <v>328</v>
      </c>
      <c r="R23" s="658"/>
    </row>
    <row r="24" spans="1:18" ht="18" customHeight="1" x14ac:dyDescent="0.15">
      <c r="A24" s="522"/>
      <c r="B24" s="519"/>
      <c r="C24" s="655" t="s">
        <v>323</v>
      </c>
      <c r="D24" s="604"/>
      <c r="E24" s="605"/>
      <c r="F24" s="655" t="s">
        <v>846</v>
      </c>
      <c r="G24" s="605"/>
      <c r="H24" s="655" t="s">
        <v>324</v>
      </c>
      <c r="I24" s="604"/>
      <c r="J24" s="368"/>
      <c r="K24" s="651"/>
      <c r="L24" s="623"/>
      <c r="M24" s="666"/>
      <c r="N24" s="666"/>
      <c r="O24" s="666"/>
      <c r="P24" s="666"/>
      <c r="Q24" s="346" t="s">
        <v>329</v>
      </c>
      <c r="R24" s="347" t="s">
        <v>472</v>
      </c>
    </row>
    <row r="25" spans="1:18" ht="12" customHeight="1" x14ac:dyDescent="0.15">
      <c r="A25" s="522"/>
      <c r="B25" s="519"/>
      <c r="C25" s="656"/>
      <c r="D25" s="681"/>
      <c r="E25" s="623"/>
      <c r="F25" s="656"/>
      <c r="G25" s="623"/>
      <c r="H25" s="656"/>
      <c r="I25" s="681"/>
      <c r="J25" s="368" t="s">
        <v>848</v>
      </c>
      <c r="K25" s="651"/>
      <c r="L25" s="356"/>
      <c r="M25" s="345"/>
      <c r="N25" s="345"/>
      <c r="O25" s="345"/>
      <c r="P25" s="345"/>
      <c r="Q25" s="345"/>
      <c r="R25" s="345"/>
    </row>
    <row r="26" spans="1:18" ht="21.2" customHeight="1" x14ac:dyDescent="0.15">
      <c r="A26" s="522"/>
      <c r="B26" s="519"/>
      <c r="C26" s="520" t="s">
        <v>379</v>
      </c>
      <c r="D26" s="658"/>
      <c r="E26" s="346" t="s">
        <v>380</v>
      </c>
      <c r="F26" s="346" t="s">
        <v>847</v>
      </c>
      <c r="G26" s="346" t="s">
        <v>380</v>
      </c>
      <c r="H26" s="346" t="s">
        <v>379</v>
      </c>
      <c r="I26" s="347" t="s">
        <v>380</v>
      </c>
      <c r="J26" s="361"/>
      <c r="K26" s="330"/>
      <c r="L26" s="357" t="s">
        <v>959</v>
      </c>
      <c r="M26" s="465">
        <v>183129</v>
      </c>
      <c r="N26" s="466" t="s">
        <v>645</v>
      </c>
      <c r="O26" s="466" t="s">
        <v>651</v>
      </c>
      <c r="P26" s="465">
        <v>7971</v>
      </c>
      <c r="Q26" s="466" t="s">
        <v>592</v>
      </c>
      <c r="R26" s="466" t="s">
        <v>656</v>
      </c>
    </row>
    <row r="27" spans="1:18" ht="21.2" customHeight="1" x14ac:dyDescent="0.15">
      <c r="A27" s="604"/>
      <c r="B27" s="605"/>
      <c r="C27" s="344"/>
      <c r="D27" s="344"/>
      <c r="E27" s="344"/>
      <c r="F27" s="344"/>
      <c r="G27" s="344"/>
      <c r="H27" s="344"/>
      <c r="I27" s="344"/>
      <c r="J27" s="344"/>
      <c r="K27" s="344"/>
      <c r="L27" s="353" t="s">
        <v>732</v>
      </c>
      <c r="M27" s="465">
        <v>183286</v>
      </c>
      <c r="N27" s="466" t="s">
        <v>646</v>
      </c>
      <c r="O27" s="466">
        <v>4.8</v>
      </c>
      <c r="P27" s="465">
        <v>7463</v>
      </c>
      <c r="Q27" s="466" t="s">
        <v>604</v>
      </c>
      <c r="R27" s="466" t="s">
        <v>657</v>
      </c>
    </row>
    <row r="28" spans="1:18" ht="21" customHeight="1" x14ac:dyDescent="0.15">
      <c r="A28" s="703" t="s">
        <v>978</v>
      </c>
      <c r="B28" s="834"/>
      <c r="C28" s="340"/>
      <c r="D28" s="479">
        <v>81</v>
      </c>
      <c r="E28" s="479">
        <v>74258</v>
      </c>
      <c r="F28" s="479">
        <v>47</v>
      </c>
      <c r="G28" s="479">
        <v>39085</v>
      </c>
      <c r="H28" s="483">
        <v>18</v>
      </c>
      <c r="I28" s="479">
        <v>7986</v>
      </c>
      <c r="J28" s="345"/>
      <c r="K28" s="345"/>
      <c r="L28" s="353" t="s">
        <v>733</v>
      </c>
      <c r="M28" s="465">
        <v>183437</v>
      </c>
      <c r="N28" s="466" t="s">
        <v>647</v>
      </c>
      <c r="O28" s="466">
        <v>4.7</v>
      </c>
      <c r="P28" s="465">
        <v>7467</v>
      </c>
      <c r="Q28" s="466" t="s">
        <v>652</v>
      </c>
      <c r="R28" s="466" t="s">
        <v>658</v>
      </c>
    </row>
    <row r="29" spans="1:18" ht="21" customHeight="1" x14ac:dyDescent="0.15">
      <c r="A29" s="615" t="s">
        <v>778</v>
      </c>
      <c r="B29" s="614"/>
      <c r="C29" s="340"/>
      <c r="D29" s="479">
        <v>76</v>
      </c>
      <c r="E29" s="479">
        <v>69704</v>
      </c>
      <c r="F29" s="479">
        <v>42</v>
      </c>
      <c r="G29" s="479">
        <v>33573</v>
      </c>
      <c r="H29" s="483">
        <v>20</v>
      </c>
      <c r="I29" s="479">
        <v>8930</v>
      </c>
      <c r="J29" s="345"/>
      <c r="K29" s="345"/>
      <c r="L29" s="353" t="s">
        <v>982</v>
      </c>
      <c r="M29" s="465">
        <v>184707</v>
      </c>
      <c r="N29" s="466" t="s">
        <v>648</v>
      </c>
      <c r="O29" s="466">
        <v>4.7</v>
      </c>
      <c r="P29" s="465">
        <v>7481</v>
      </c>
      <c r="Q29" s="466" t="s">
        <v>653</v>
      </c>
      <c r="R29" s="466" t="s">
        <v>659</v>
      </c>
    </row>
    <row r="30" spans="1:18" ht="21" customHeight="1" x14ac:dyDescent="0.15">
      <c r="A30" s="615" t="s">
        <v>779</v>
      </c>
      <c r="B30" s="614"/>
      <c r="C30" s="340"/>
      <c r="D30" s="479">
        <v>70</v>
      </c>
      <c r="E30" s="479">
        <v>64097</v>
      </c>
      <c r="F30" s="479">
        <v>39</v>
      </c>
      <c r="G30" s="479">
        <v>31482</v>
      </c>
      <c r="H30" s="483">
        <v>17</v>
      </c>
      <c r="I30" s="479">
        <v>7538</v>
      </c>
      <c r="J30" s="345"/>
      <c r="K30" s="345"/>
      <c r="L30" s="353" t="s">
        <v>397</v>
      </c>
      <c r="M30" s="465">
        <v>185320</v>
      </c>
      <c r="N30" s="466" t="s">
        <v>649</v>
      </c>
      <c r="O30" s="466">
        <v>4.4000000000000004</v>
      </c>
      <c r="P30" s="465">
        <v>7008</v>
      </c>
      <c r="Q30" s="466" t="s">
        <v>654</v>
      </c>
      <c r="R30" s="466" t="s">
        <v>660</v>
      </c>
    </row>
    <row r="31" spans="1:18" ht="21" customHeight="1" x14ac:dyDescent="0.15">
      <c r="A31" s="615" t="s">
        <v>784</v>
      </c>
      <c r="B31" s="614"/>
      <c r="C31" s="340"/>
      <c r="D31" s="479">
        <v>68</v>
      </c>
      <c r="E31" s="479">
        <v>61936</v>
      </c>
      <c r="F31" s="479">
        <v>36</v>
      </c>
      <c r="G31" s="479">
        <v>29134</v>
      </c>
      <c r="H31" s="483">
        <v>13</v>
      </c>
      <c r="I31" s="479">
        <v>5648</v>
      </c>
      <c r="J31" s="345"/>
      <c r="K31" s="345"/>
      <c r="L31" s="353" t="s">
        <v>398</v>
      </c>
      <c r="M31" s="470">
        <v>185846</v>
      </c>
      <c r="N31" s="468" t="s">
        <v>650</v>
      </c>
      <c r="O31" s="468">
        <v>4.0999999999999996</v>
      </c>
      <c r="P31" s="464">
        <v>6624</v>
      </c>
      <c r="Q31" s="468" t="s">
        <v>655</v>
      </c>
      <c r="R31" s="468" t="s">
        <v>661</v>
      </c>
    </row>
    <row r="32" spans="1:18" ht="21" customHeight="1" x14ac:dyDescent="0.15">
      <c r="A32" s="615" t="s">
        <v>780</v>
      </c>
      <c r="B32" s="614"/>
      <c r="C32" s="340"/>
      <c r="D32" s="479">
        <v>66</v>
      </c>
      <c r="E32" s="479">
        <v>60074</v>
      </c>
      <c r="F32" s="479">
        <v>39</v>
      </c>
      <c r="G32" s="479">
        <v>31426</v>
      </c>
      <c r="H32" s="483">
        <v>10</v>
      </c>
      <c r="I32" s="479">
        <v>4469</v>
      </c>
      <c r="J32" s="345"/>
      <c r="K32" s="345"/>
      <c r="L32" s="353" t="s">
        <v>414</v>
      </c>
      <c r="M32" s="470">
        <v>187328</v>
      </c>
      <c r="N32" s="468" t="s">
        <v>679</v>
      </c>
      <c r="O32" s="468" t="s">
        <v>606</v>
      </c>
      <c r="P32" s="464">
        <v>6428</v>
      </c>
      <c r="Q32" s="468" t="s">
        <v>680</v>
      </c>
      <c r="R32" s="468" t="s">
        <v>681</v>
      </c>
    </row>
    <row r="33" spans="1:18" s="130" customFormat="1" ht="21" customHeight="1" x14ac:dyDescent="0.15">
      <c r="A33" s="615" t="s">
        <v>979</v>
      </c>
      <c r="B33" s="614"/>
      <c r="C33" s="340"/>
      <c r="D33" s="472">
        <v>65</v>
      </c>
      <c r="E33" s="472">
        <v>58346</v>
      </c>
      <c r="F33" s="472">
        <v>38</v>
      </c>
      <c r="G33" s="472">
        <v>30840</v>
      </c>
      <c r="H33" s="478">
        <v>8</v>
      </c>
      <c r="I33" s="472">
        <v>3516</v>
      </c>
      <c r="J33" s="345"/>
      <c r="K33" s="345"/>
      <c r="L33" s="353" t="s">
        <v>666</v>
      </c>
      <c r="M33" s="470">
        <v>188576</v>
      </c>
      <c r="N33" s="468" t="s">
        <v>785</v>
      </c>
      <c r="O33" s="468" t="s">
        <v>786</v>
      </c>
      <c r="P33" s="464">
        <v>5990</v>
      </c>
      <c r="Q33" s="468" t="s">
        <v>787</v>
      </c>
      <c r="R33" s="468" t="s">
        <v>788</v>
      </c>
    </row>
    <row r="34" spans="1:18" s="134" customFormat="1" ht="21" customHeight="1" x14ac:dyDescent="0.15">
      <c r="A34" s="615" t="s">
        <v>517</v>
      </c>
      <c r="B34" s="614"/>
      <c r="C34" s="327"/>
      <c r="D34" s="472">
        <v>59</v>
      </c>
      <c r="E34" s="472">
        <v>53631</v>
      </c>
      <c r="F34" s="472">
        <v>30</v>
      </c>
      <c r="G34" s="472">
        <v>23544</v>
      </c>
      <c r="H34" s="478">
        <v>8</v>
      </c>
      <c r="I34" s="472">
        <v>3571</v>
      </c>
      <c r="J34" s="345"/>
      <c r="K34" s="345"/>
      <c r="L34" s="353" t="s">
        <v>789</v>
      </c>
      <c r="M34" s="470">
        <v>189955</v>
      </c>
      <c r="N34" s="468" t="s">
        <v>805</v>
      </c>
      <c r="O34" s="468" t="s">
        <v>806</v>
      </c>
      <c r="P34" s="464">
        <v>5675</v>
      </c>
      <c r="Q34" s="468" t="s">
        <v>807</v>
      </c>
      <c r="R34" s="468" t="s">
        <v>808</v>
      </c>
    </row>
    <row r="35" spans="1:18" ht="21" customHeight="1" x14ac:dyDescent="0.15">
      <c r="A35" s="615" t="s">
        <v>980</v>
      </c>
      <c r="B35" s="614"/>
      <c r="C35" s="327"/>
      <c r="D35" s="472">
        <v>53</v>
      </c>
      <c r="E35" s="472">
        <v>47976</v>
      </c>
      <c r="F35" s="472">
        <v>27</v>
      </c>
      <c r="G35" s="472">
        <v>21310</v>
      </c>
      <c r="H35" s="478">
        <v>7</v>
      </c>
      <c r="I35" s="472">
        <v>3092</v>
      </c>
      <c r="J35" s="337"/>
      <c r="K35" s="337"/>
      <c r="L35" s="354" t="s">
        <v>960</v>
      </c>
      <c r="M35" s="358">
        <v>191064</v>
      </c>
      <c r="N35" s="360" t="s">
        <v>1033</v>
      </c>
      <c r="O35" s="360" t="s">
        <v>1034</v>
      </c>
      <c r="P35" s="359">
        <v>5274</v>
      </c>
      <c r="Q35" s="360" t="s">
        <v>1036</v>
      </c>
      <c r="R35" s="360" t="s">
        <v>1037</v>
      </c>
    </row>
    <row r="36" spans="1:18" ht="21" customHeight="1" x14ac:dyDescent="0.15">
      <c r="A36" s="615" t="s">
        <v>781</v>
      </c>
      <c r="B36" s="614"/>
      <c r="C36" s="327"/>
      <c r="D36" s="472">
        <v>43</v>
      </c>
      <c r="E36" s="472">
        <v>38770</v>
      </c>
      <c r="F36" s="472">
        <v>32</v>
      </c>
      <c r="G36" s="472">
        <v>24951</v>
      </c>
      <c r="H36" s="478">
        <v>10</v>
      </c>
      <c r="I36" s="472">
        <v>4208</v>
      </c>
      <c r="J36" s="337"/>
      <c r="K36" s="337"/>
      <c r="L36" s="355"/>
      <c r="M36" s="59"/>
      <c r="N36" s="377"/>
      <c r="O36" s="377"/>
      <c r="P36" s="377" t="s">
        <v>1035</v>
      </c>
      <c r="Q36" s="377"/>
      <c r="R36" s="377"/>
    </row>
    <row r="37" spans="1:18" ht="21" customHeight="1" x14ac:dyDescent="0.15">
      <c r="A37" s="621" t="s">
        <v>981</v>
      </c>
      <c r="B37" s="617"/>
      <c r="C37" s="333"/>
      <c r="D37" s="433">
        <v>41</v>
      </c>
      <c r="E37" s="433">
        <v>37017</v>
      </c>
      <c r="F37" s="433">
        <v>31</v>
      </c>
      <c r="G37" s="433">
        <v>24726</v>
      </c>
      <c r="H37" s="435">
        <v>8</v>
      </c>
      <c r="I37" s="433">
        <v>3299</v>
      </c>
      <c r="J37" s="336"/>
      <c r="K37" s="336"/>
      <c r="L37" s="379"/>
      <c r="M37" s="627" t="s">
        <v>1074</v>
      </c>
      <c r="N37" s="627"/>
      <c r="O37" s="627"/>
      <c r="P37" s="627"/>
      <c r="Q37" s="627"/>
      <c r="R37" s="627"/>
    </row>
    <row r="38" spans="1:18" ht="13.5" customHeight="1" x14ac:dyDescent="0.15">
      <c r="A38" s="681"/>
      <c r="B38" s="623"/>
      <c r="C38" s="334"/>
      <c r="D38" s="334"/>
      <c r="E38" s="334"/>
      <c r="F38" s="334"/>
      <c r="G38" s="334"/>
      <c r="H38" s="334"/>
      <c r="I38" s="434"/>
      <c r="J38" s="330"/>
      <c r="K38" s="330"/>
      <c r="L38" s="379"/>
      <c r="M38" s="802" t="s">
        <v>1075</v>
      </c>
      <c r="N38" s="802"/>
      <c r="O38" s="802"/>
      <c r="P38" s="802"/>
      <c r="Q38" s="802"/>
      <c r="R38" s="802"/>
    </row>
    <row r="39" spans="1:18" x14ac:dyDescent="0.15">
      <c r="C39" s="18"/>
      <c r="D39" s="225"/>
      <c r="E39" s="647" t="s">
        <v>321</v>
      </c>
      <c r="F39" s="647"/>
      <c r="G39" s="647"/>
      <c r="H39" s="647"/>
      <c r="I39" s="647"/>
      <c r="J39" s="23"/>
      <c r="K39" s="225"/>
      <c r="L39" s="379"/>
      <c r="M39" s="518" t="s">
        <v>1076</v>
      </c>
      <c r="N39" s="518"/>
      <c r="O39" s="518"/>
      <c r="P39" s="518"/>
      <c r="Q39" s="518"/>
      <c r="R39" s="518"/>
    </row>
    <row r="40" spans="1:18" ht="28.5" customHeight="1" x14ac:dyDescent="0.15"/>
    <row r="45" spans="1:18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</sheetData>
  <mergeCells count="99">
    <mergeCell ref="M39:R39"/>
    <mergeCell ref="P23:P24"/>
    <mergeCell ref="Q23:R23"/>
    <mergeCell ref="L1:R1"/>
    <mergeCell ref="L13:M13"/>
    <mergeCell ref="L14:M14"/>
    <mergeCell ref="L15:M15"/>
    <mergeCell ref="L16:M16"/>
    <mergeCell ref="L21:R21"/>
    <mergeCell ref="L8:M8"/>
    <mergeCell ref="L9:M9"/>
    <mergeCell ref="L10:M10"/>
    <mergeCell ref="L11:M11"/>
    <mergeCell ref="L12:M12"/>
    <mergeCell ref="N23:N24"/>
    <mergeCell ref="M23:M24"/>
    <mergeCell ref="A1:K1"/>
    <mergeCell ref="A3:K3"/>
    <mergeCell ref="N4:Q4"/>
    <mergeCell ref="L4:M5"/>
    <mergeCell ref="L7:M7"/>
    <mergeCell ref="N5:O5"/>
    <mergeCell ref="P5:Q5"/>
    <mergeCell ref="A4:B7"/>
    <mergeCell ref="C4:I4"/>
    <mergeCell ref="J4:K4"/>
    <mergeCell ref="C5:E6"/>
    <mergeCell ref="F5:G6"/>
    <mergeCell ref="H5:I6"/>
    <mergeCell ref="J5:K5"/>
    <mergeCell ref="J6:K6"/>
    <mergeCell ref="C7:D7"/>
    <mergeCell ref="A14:B14"/>
    <mergeCell ref="C14:D14"/>
    <mergeCell ref="A15:B15"/>
    <mergeCell ref="C15:D15"/>
    <mergeCell ref="A13:B13"/>
    <mergeCell ref="C13:D13"/>
    <mergeCell ref="A8:B8"/>
    <mergeCell ref="A9:B9"/>
    <mergeCell ref="C11:D11"/>
    <mergeCell ref="A12:B12"/>
    <mergeCell ref="C12:D12"/>
    <mergeCell ref="C9:D9"/>
    <mergeCell ref="A10:B10"/>
    <mergeCell ref="C10:D10"/>
    <mergeCell ref="A11:B11"/>
    <mergeCell ref="A28:B28"/>
    <mergeCell ref="K24:K25"/>
    <mergeCell ref="A23:B26"/>
    <mergeCell ref="A27:B27"/>
    <mergeCell ref="A16:B16"/>
    <mergeCell ref="C16:D16"/>
    <mergeCell ref="A17:B17"/>
    <mergeCell ref="C17:D17"/>
    <mergeCell ref="A18:B18"/>
    <mergeCell ref="C18:D18"/>
    <mergeCell ref="A19:B19"/>
    <mergeCell ref="C26:D26"/>
    <mergeCell ref="C23:E23"/>
    <mergeCell ref="C24:E25"/>
    <mergeCell ref="F23:I23"/>
    <mergeCell ref="F24:G25"/>
    <mergeCell ref="A38:B3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N8:O8"/>
    <mergeCell ref="N9:O9"/>
    <mergeCell ref="N10:O10"/>
    <mergeCell ref="N11:O11"/>
    <mergeCell ref="P7:Q7"/>
    <mergeCell ref="P8:Q8"/>
    <mergeCell ref="P9:Q9"/>
    <mergeCell ref="P10:Q10"/>
    <mergeCell ref="P11:Q11"/>
    <mergeCell ref="N7:O7"/>
    <mergeCell ref="E39:I39"/>
    <mergeCell ref="P12:Q12"/>
    <mergeCell ref="P13:Q13"/>
    <mergeCell ref="P14:Q14"/>
    <mergeCell ref="P15:Q15"/>
    <mergeCell ref="P16:Q16"/>
    <mergeCell ref="N12:O12"/>
    <mergeCell ref="N13:O13"/>
    <mergeCell ref="N14:O14"/>
    <mergeCell ref="N15:O15"/>
    <mergeCell ref="N16:O16"/>
    <mergeCell ref="M37:R37"/>
    <mergeCell ref="M38:R38"/>
    <mergeCell ref="H24:I25"/>
    <mergeCell ref="L23:L24"/>
    <mergeCell ref="O23:O24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5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view="pageBreakPreview" zoomScale="90" zoomScaleNormal="90" zoomScaleSheetLayoutView="90" zoomScalePageLayoutView="85" workbookViewId="0">
      <selection activeCell="H49" sqref="H49"/>
    </sheetView>
  </sheetViews>
  <sheetFormatPr defaultRowHeight="13.5" x14ac:dyDescent="0.15"/>
  <cols>
    <col min="1" max="1" width="8.25" style="14" customWidth="1"/>
    <col min="2" max="2" width="3.25" style="14" customWidth="1"/>
    <col min="3" max="3" width="2.75" style="14" customWidth="1"/>
    <col min="4" max="4" width="3.625" style="14" customWidth="1"/>
    <col min="5" max="5" width="3.25" style="14" customWidth="1"/>
    <col min="6" max="7" width="2.875" style="14" customWidth="1"/>
    <col min="8" max="8" width="3.625" style="14" customWidth="1"/>
    <col min="9" max="9" width="3.25" style="14" customWidth="1"/>
    <col min="10" max="10" width="2.625" style="14" customWidth="1"/>
    <col min="11" max="11" width="3.75" style="14" customWidth="1"/>
    <col min="12" max="12" width="3.625" style="14" customWidth="1"/>
    <col min="13" max="13" width="2.875" style="14" customWidth="1"/>
    <col min="14" max="14" width="4.125" style="14" customWidth="1"/>
    <col min="15" max="16" width="3" style="14" customWidth="1"/>
    <col min="17" max="18" width="3.375" style="14" customWidth="1"/>
    <col min="19" max="19" width="2.875" style="14" customWidth="1"/>
    <col min="20" max="20" width="3" style="14" customWidth="1"/>
    <col min="21" max="21" width="4.125" style="14" customWidth="1"/>
    <col min="22" max="22" width="3.25" style="14" customWidth="1"/>
    <col min="23" max="23" width="3.875" style="14" customWidth="1"/>
    <col min="24" max="25" width="3" style="14" customWidth="1"/>
    <col min="26" max="26" width="6.5" style="300" customWidth="1"/>
    <col min="27" max="27" width="7.625" style="300" customWidth="1"/>
    <col min="28" max="28" width="7.625" style="379" customWidth="1"/>
    <col min="29" max="36" width="7.625" style="14" customWidth="1"/>
    <col min="37" max="46" width="5.5" style="14" customWidth="1"/>
    <col min="47" max="16384" width="9" style="14"/>
  </cols>
  <sheetData>
    <row r="1" spans="1:36" ht="28.5" customHeight="1" x14ac:dyDescent="0.15">
      <c r="A1" s="624" t="s">
        <v>395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AA1" s="380" t="s">
        <v>1113</v>
      </c>
      <c r="AB1" s="424"/>
      <c r="AC1" s="18"/>
      <c r="AD1" s="18"/>
      <c r="AE1" s="18"/>
      <c r="AF1" s="18"/>
      <c r="AG1" s="18"/>
      <c r="AH1" s="18"/>
      <c r="AI1" s="18"/>
      <c r="AJ1" s="18"/>
    </row>
    <row r="2" spans="1:36" x14ac:dyDescent="0.15">
      <c r="A2" s="1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18"/>
      <c r="Y2" s="300"/>
      <c r="AC2" s="300"/>
      <c r="AD2" s="300"/>
      <c r="AE2" s="300"/>
      <c r="AF2" s="300"/>
      <c r="AG2" s="300"/>
      <c r="AH2" s="300"/>
      <c r="AI2" s="300"/>
      <c r="AJ2" s="342" t="s">
        <v>130</v>
      </c>
    </row>
    <row r="3" spans="1:36" ht="13.5" customHeight="1" x14ac:dyDescent="0.15">
      <c r="A3" s="795"/>
      <c r="B3" s="795"/>
      <c r="C3" s="795"/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795"/>
      <c r="U3" s="795"/>
      <c r="V3" s="795"/>
      <c r="W3" s="795"/>
      <c r="X3" s="795"/>
      <c r="Y3" s="795"/>
      <c r="Z3" s="605" t="s">
        <v>343</v>
      </c>
      <c r="AA3" s="665"/>
      <c r="AB3" s="665" t="s">
        <v>911</v>
      </c>
      <c r="AC3" s="835" t="s">
        <v>344</v>
      </c>
      <c r="AD3" s="835" t="s">
        <v>345</v>
      </c>
      <c r="AE3" s="99" t="s">
        <v>910</v>
      </c>
      <c r="AF3" s="835" t="s">
        <v>346</v>
      </c>
      <c r="AG3" s="99" t="s">
        <v>910</v>
      </c>
      <c r="AH3" s="835" t="s">
        <v>347</v>
      </c>
      <c r="AI3" s="835" t="s">
        <v>348</v>
      </c>
      <c r="AJ3" s="837" t="s">
        <v>479</v>
      </c>
    </row>
    <row r="4" spans="1:36" ht="13.5" customHeight="1" x14ac:dyDescent="0.15">
      <c r="A4" s="795"/>
      <c r="B4" s="795"/>
      <c r="C4" s="795"/>
      <c r="D4" s="79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623"/>
      <c r="AA4" s="666"/>
      <c r="AB4" s="666"/>
      <c r="AC4" s="836"/>
      <c r="AD4" s="836"/>
      <c r="AE4" s="436" t="s">
        <v>480</v>
      </c>
      <c r="AF4" s="836"/>
      <c r="AG4" s="436" t="s">
        <v>347</v>
      </c>
      <c r="AH4" s="836"/>
      <c r="AI4" s="836"/>
      <c r="AJ4" s="838"/>
    </row>
    <row r="5" spans="1:36" ht="17.100000000000001" customHeight="1" x14ac:dyDescent="0.15">
      <c r="A5" s="795" t="s">
        <v>1111</v>
      </c>
      <c r="B5" s="795"/>
      <c r="C5" s="795"/>
      <c r="D5" s="795"/>
      <c r="E5" s="795"/>
      <c r="F5" s="795"/>
      <c r="G5" s="795"/>
      <c r="H5" s="795"/>
      <c r="I5" s="795"/>
      <c r="J5" s="795"/>
      <c r="K5" s="795"/>
      <c r="L5" s="795"/>
      <c r="M5" s="795"/>
      <c r="N5" s="795"/>
      <c r="O5" s="795"/>
      <c r="P5" s="795"/>
      <c r="Q5" s="795"/>
      <c r="R5" s="795"/>
      <c r="S5" s="795"/>
      <c r="T5" s="795"/>
      <c r="U5" s="795"/>
      <c r="V5" s="795"/>
      <c r="W5" s="795"/>
      <c r="X5" s="795"/>
      <c r="Y5" s="795"/>
      <c r="Z5" s="522" t="s">
        <v>984</v>
      </c>
      <c r="AA5" s="78" t="s">
        <v>349</v>
      </c>
      <c r="AB5" s="223">
        <v>4862</v>
      </c>
      <c r="AC5" s="489">
        <v>907</v>
      </c>
      <c r="AD5" s="489">
        <v>1126</v>
      </c>
      <c r="AE5" s="489">
        <v>114</v>
      </c>
      <c r="AF5" s="489">
        <v>116</v>
      </c>
      <c r="AG5" s="489">
        <v>926</v>
      </c>
      <c r="AH5" s="489">
        <v>86</v>
      </c>
      <c r="AI5" s="489">
        <v>469</v>
      </c>
      <c r="AJ5" s="101">
        <v>338</v>
      </c>
    </row>
    <row r="6" spans="1:36" ht="17.100000000000001" customHeight="1" x14ac:dyDescent="0.15">
      <c r="A6" s="795"/>
      <c r="B6" s="795"/>
      <c r="C6" s="795"/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5"/>
      <c r="O6" s="795"/>
      <c r="P6" s="795"/>
      <c r="Q6" s="795"/>
      <c r="R6" s="795"/>
      <c r="S6" s="795"/>
      <c r="T6" s="795"/>
      <c r="U6" s="795"/>
      <c r="V6" s="795"/>
      <c r="W6" s="795"/>
      <c r="X6" s="795"/>
      <c r="Y6" s="795"/>
      <c r="Z6" s="522"/>
      <c r="AA6" s="100" t="s">
        <v>350</v>
      </c>
      <c r="AB6" s="223">
        <v>36257</v>
      </c>
      <c r="AC6" s="488">
        <v>434</v>
      </c>
      <c r="AD6" s="488">
        <v>5325</v>
      </c>
      <c r="AE6" s="488">
        <v>2313</v>
      </c>
      <c r="AF6" s="488">
        <v>2100</v>
      </c>
      <c r="AG6" s="488">
        <v>5713</v>
      </c>
      <c r="AH6" s="488">
        <v>4014</v>
      </c>
      <c r="AI6" s="488">
        <v>3682</v>
      </c>
      <c r="AJ6" s="488">
        <v>4442</v>
      </c>
    </row>
    <row r="7" spans="1:36" ht="17.100000000000001" customHeight="1" x14ac:dyDescent="0.1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8" t="s">
        <v>644</v>
      </c>
      <c r="S7" s="378"/>
      <c r="T7" s="378"/>
      <c r="U7" s="378"/>
      <c r="V7" s="378" t="s">
        <v>643</v>
      </c>
      <c r="W7" s="378"/>
      <c r="X7" s="378"/>
      <c r="Y7" s="378"/>
      <c r="Z7" s="522"/>
      <c r="AA7" s="343" t="s">
        <v>818</v>
      </c>
      <c r="AB7" s="426">
        <v>41119</v>
      </c>
      <c r="AC7" s="131">
        <v>1341</v>
      </c>
      <c r="AD7" s="131">
        <v>6451</v>
      </c>
      <c r="AE7" s="131">
        <v>2427</v>
      </c>
      <c r="AF7" s="131">
        <v>2216</v>
      </c>
      <c r="AG7" s="131">
        <v>6639</v>
      </c>
      <c r="AH7" s="131">
        <v>4100</v>
      </c>
      <c r="AI7" s="131">
        <v>4151</v>
      </c>
      <c r="AJ7" s="131">
        <v>4780</v>
      </c>
    </row>
    <row r="8" spans="1:36" ht="17.100000000000001" customHeight="1" x14ac:dyDescent="0.15">
      <c r="A8" s="348" t="s">
        <v>446</v>
      </c>
      <c r="B8" s="520" t="s">
        <v>21</v>
      </c>
      <c r="C8" s="658"/>
      <c r="D8" s="522"/>
      <c r="E8" s="520" t="s">
        <v>330</v>
      </c>
      <c r="F8" s="658"/>
      <c r="G8" s="522"/>
      <c r="H8" s="520" t="s">
        <v>331</v>
      </c>
      <c r="I8" s="658"/>
      <c r="J8" s="522"/>
      <c r="K8" s="520" t="s">
        <v>332</v>
      </c>
      <c r="L8" s="658"/>
      <c r="M8" s="522"/>
      <c r="N8" s="520" t="s">
        <v>333</v>
      </c>
      <c r="O8" s="658"/>
      <c r="P8" s="522"/>
      <c r="Q8" s="520" t="s">
        <v>334</v>
      </c>
      <c r="R8" s="658"/>
      <c r="S8" s="522"/>
      <c r="T8" s="520" t="s">
        <v>335</v>
      </c>
      <c r="U8" s="658"/>
      <c r="V8" s="522"/>
      <c r="W8" s="520" t="s">
        <v>336</v>
      </c>
      <c r="X8" s="658"/>
      <c r="Y8" s="658"/>
      <c r="Z8" s="522">
        <v>27</v>
      </c>
      <c r="AA8" s="78" t="s">
        <v>349</v>
      </c>
      <c r="AB8" s="425">
        <v>4790</v>
      </c>
      <c r="AC8" s="101">
        <v>2077</v>
      </c>
      <c r="AD8" s="101">
        <v>108</v>
      </c>
      <c r="AE8" s="101" t="s">
        <v>14</v>
      </c>
      <c r="AF8" s="101">
        <v>123</v>
      </c>
      <c r="AG8" s="101" t="s">
        <v>14</v>
      </c>
      <c r="AH8" s="101">
        <v>858</v>
      </c>
      <c r="AI8" s="101">
        <v>96</v>
      </c>
      <c r="AJ8" s="101">
        <v>446</v>
      </c>
    </row>
    <row r="9" spans="1:36" ht="17.100000000000001" customHeight="1" x14ac:dyDescent="0.15">
      <c r="A9" s="356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9"/>
      <c r="Y9" s="379"/>
      <c r="Z9" s="522"/>
      <c r="AA9" s="100" t="s">
        <v>350</v>
      </c>
      <c r="AB9" s="223">
        <v>37401</v>
      </c>
      <c r="AC9" s="488">
        <v>6005</v>
      </c>
      <c r="AD9" s="488">
        <v>2492</v>
      </c>
      <c r="AE9" s="488" t="s">
        <v>14</v>
      </c>
      <c r="AF9" s="488">
        <v>2290</v>
      </c>
      <c r="AG9" s="488" t="s">
        <v>14</v>
      </c>
      <c r="AH9" s="488">
        <v>5845</v>
      </c>
      <c r="AI9" s="488">
        <v>4101</v>
      </c>
      <c r="AJ9" s="488">
        <v>3625</v>
      </c>
    </row>
    <row r="10" spans="1:36" ht="17.100000000000001" customHeight="1" x14ac:dyDescent="0.15">
      <c r="A10" s="86" t="s">
        <v>1013</v>
      </c>
      <c r="B10" s="608">
        <v>7559</v>
      </c>
      <c r="C10" s="609"/>
      <c r="D10" s="609"/>
      <c r="E10" s="609">
        <v>1093</v>
      </c>
      <c r="F10" s="609"/>
      <c r="G10" s="609"/>
      <c r="H10" s="609">
        <v>1144</v>
      </c>
      <c r="I10" s="609"/>
      <c r="J10" s="609"/>
      <c r="K10" s="609">
        <v>1443</v>
      </c>
      <c r="L10" s="609"/>
      <c r="M10" s="609"/>
      <c r="N10" s="609">
        <v>1341</v>
      </c>
      <c r="O10" s="609"/>
      <c r="P10" s="609"/>
      <c r="Q10" s="609">
        <v>873</v>
      </c>
      <c r="R10" s="609"/>
      <c r="S10" s="609"/>
      <c r="T10" s="609">
        <v>938</v>
      </c>
      <c r="U10" s="609"/>
      <c r="V10" s="609"/>
      <c r="W10" s="609">
        <v>727</v>
      </c>
      <c r="X10" s="609"/>
      <c r="Y10" s="609"/>
      <c r="Z10" s="522"/>
      <c r="AA10" s="343" t="s">
        <v>818</v>
      </c>
      <c r="AB10" s="426">
        <v>42191</v>
      </c>
      <c r="AC10" s="131">
        <v>8082</v>
      </c>
      <c r="AD10" s="131">
        <v>2600</v>
      </c>
      <c r="AE10" s="131" t="s">
        <v>14</v>
      </c>
      <c r="AF10" s="131">
        <v>2413</v>
      </c>
      <c r="AG10" s="131" t="s">
        <v>14</v>
      </c>
      <c r="AH10" s="131">
        <v>6703</v>
      </c>
      <c r="AI10" s="131">
        <v>4197</v>
      </c>
      <c r="AJ10" s="131">
        <v>4071</v>
      </c>
    </row>
    <row r="11" spans="1:36" ht="17.100000000000001" customHeight="1" x14ac:dyDescent="0.15">
      <c r="A11" s="357">
        <v>27</v>
      </c>
      <c r="B11" s="608">
        <v>7954</v>
      </c>
      <c r="C11" s="609"/>
      <c r="D11" s="609"/>
      <c r="E11" s="609">
        <v>1200</v>
      </c>
      <c r="F11" s="609"/>
      <c r="G11" s="609"/>
      <c r="H11" s="609">
        <v>1256</v>
      </c>
      <c r="I11" s="609"/>
      <c r="J11" s="609"/>
      <c r="K11" s="609">
        <v>1545</v>
      </c>
      <c r="L11" s="609"/>
      <c r="M11" s="609"/>
      <c r="N11" s="609">
        <v>1357</v>
      </c>
      <c r="O11" s="609"/>
      <c r="P11" s="609"/>
      <c r="Q11" s="609">
        <v>922</v>
      </c>
      <c r="R11" s="609"/>
      <c r="S11" s="609"/>
      <c r="T11" s="609">
        <v>927</v>
      </c>
      <c r="U11" s="609"/>
      <c r="V11" s="609"/>
      <c r="W11" s="609">
        <v>747</v>
      </c>
      <c r="X11" s="609"/>
      <c r="Y11" s="609"/>
      <c r="Z11" s="522">
        <v>28</v>
      </c>
      <c r="AA11" s="78" t="s">
        <v>349</v>
      </c>
      <c r="AB11" s="425">
        <v>4730</v>
      </c>
      <c r="AC11" s="101">
        <v>2080</v>
      </c>
      <c r="AD11" s="101">
        <v>108</v>
      </c>
      <c r="AE11" s="101" t="s">
        <v>14</v>
      </c>
      <c r="AF11" s="101">
        <v>95</v>
      </c>
      <c r="AG11" s="101" t="s">
        <v>14</v>
      </c>
      <c r="AH11" s="101">
        <v>835</v>
      </c>
      <c r="AI11" s="101">
        <v>71</v>
      </c>
      <c r="AJ11" s="101">
        <v>431</v>
      </c>
    </row>
    <row r="12" spans="1:36" ht="17.100000000000001" customHeight="1" x14ac:dyDescent="0.15">
      <c r="A12" s="357">
        <v>28</v>
      </c>
      <c r="B12" s="608">
        <v>8227</v>
      </c>
      <c r="C12" s="609"/>
      <c r="D12" s="609"/>
      <c r="E12" s="609">
        <v>1315</v>
      </c>
      <c r="F12" s="609"/>
      <c r="G12" s="609"/>
      <c r="H12" s="609">
        <v>1221</v>
      </c>
      <c r="I12" s="609"/>
      <c r="J12" s="609"/>
      <c r="K12" s="609">
        <v>1636</v>
      </c>
      <c r="L12" s="609"/>
      <c r="M12" s="609"/>
      <c r="N12" s="609">
        <v>1398</v>
      </c>
      <c r="O12" s="609"/>
      <c r="P12" s="609"/>
      <c r="Q12" s="609">
        <v>950</v>
      </c>
      <c r="R12" s="609"/>
      <c r="S12" s="609"/>
      <c r="T12" s="609">
        <v>986</v>
      </c>
      <c r="U12" s="609"/>
      <c r="V12" s="609"/>
      <c r="W12" s="609">
        <v>721</v>
      </c>
      <c r="X12" s="609"/>
      <c r="Y12" s="609"/>
      <c r="Z12" s="522"/>
      <c r="AA12" s="100" t="s">
        <v>350</v>
      </c>
      <c r="AB12" s="223">
        <v>38306</v>
      </c>
      <c r="AC12" s="488">
        <v>6017</v>
      </c>
      <c r="AD12" s="488">
        <v>2629</v>
      </c>
      <c r="AE12" s="488" t="s">
        <v>14</v>
      </c>
      <c r="AF12" s="488">
        <v>2326</v>
      </c>
      <c r="AG12" s="488" t="s">
        <v>14</v>
      </c>
      <c r="AH12" s="488">
        <v>5726</v>
      </c>
      <c r="AI12" s="488">
        <v>4387</v>
      </c>
      <c r="AJ12" s="488">
        <v>3903</v>
      </c>
    </row>
    <row r="13" spans="1:36" ht="17.100000000000001" customHeight="1" x14ac:dyDescent="0.15">
      <c r="A13" s="357">
        <v>29</v>
      </c>
      <c r="B13" s="608">
        <v>8623</v>
      </c>
      <c r="C13" s="609"/>
      <c r="D13" s="609"/>
      <c r="E13" s="609">
        <v>1462</v>
      </c>
      <c r="F13" s="609"/>
      <c r="G13" s="609"/>
      <c r="H13" s="609">
        <v>1349</v>
      </c>
      <c r="I13" s="609"/>
      <c r="J13" s="609"/>
      <c r="K13" s="609">
        <v>1823</v>
      </c>
      <c r="L13" s="609"/>
      <c r="M13" s="609"/>
      <c r="N13" s="609">
        <v>1386</v>
      </c>
      <c r="O13" s="609"/>
      <c r="P13" s="609"/>
      <c r="Q13" s="609">
        <v>875</v>
      </c>
      <c r="R13" s="609"/>
      <c r="S13" s="609"/>
      <c r="T13" s="609">
        <v>996</v>
      </c>
      <c r="U13" s="609"/>
      <c r="V13" s="609"/>
      <c r="W13" s="609">
        <v>732</v>
      </c>
      <c r="X13" s="609"/>
      <c r="Y13" s="609"/>
      <c r="Z13" s="522"/>
      <c r="AA13" s="343" t="s">
        <v>818</v>
      </c>
      <c r="AB13" s="426">
        <v>43036</v>
      </c>
      <c r="AC13" s="131">
        <v>8097</v>
      </c>
      <c r="AD13" s="131">
        <v>2737</v>
      </c>
      <c r="AE13" s="131" t="s">
        <v>14</v>
      </c>
      <c r="AF13" s="131">
        <v>2421</v>
      </c>
      <c r="AG13" s="131" t="s">
        <v>14</v>
      </c>
      <c r="AH13" s="131">
        <v>6561</v>
      </c>
      <c r="AI13" s="131">
        <v>4458</v>
      </c>
      <c r="AJ13" s="131">
        <v>4334</v>
      </c>
    </row>
    <row r="14" spans="1:36" ht="17.100000000000001" customHeight="1" x14ac:dyDescent="0.15">
      <c r="A14" s="120">
        <v>30</v>
      </c>
      <c r="B14" s="618">
        <v>8975</v>
      </c>
      <c r="C14" s="619"/>
      <c r="D14" s="619"/>
      <c r="E14" s="619">
        <v>1501</v>
      </c>
      <c r="F14" s="619"/>
      <c r="G14" s="619"/>
      <c r="H14" s="619">
        <v>1514</v>
      </c>
      <c r="I14" s="619"/>
      <c r="J14" s="619"/>
      <c r="K14" s="619">
        <v>1806</v>
      </c>
      <c r="L14" s="619"/>
      <c r="M14" s="619"/>
      <c r="N14" s="619">
        <v>1480</v>
      </c>
      <c r="O14" s="619"/>
      <c r="P14" s="619"/>
      <c r="Q14" s="619">
        <v>914</v>
      </c>
      <c r="R14" s="619"/>
      <c r="S14" s="619"/>
      <c r="T14" s="705" t="s">
        <v>1042</v>
      </c>
      <c r="U14" s="705"/>
      <c r="V14" s="705"/>
      <c r="W14" s="619">
        <v>742</v>
      </c>
      <c r="X14" s="619"/>
      <c r="Y14" s="619"/>
      <c r="Z14" s="522">
        <v>29</v>
      </c>
      <c r="AA14" s="78" t="s">
        <v>349</v>
      </c>
      <c r="AB14" s="425">
        <v>4785</v>
      </c>
      <c r="AC14" s="101">
        <v>2089</v>
      </c>
      <c r="AD14" s="101">
        <v>96</v>
      </c>
      <c r="AE14" s="101" t="s">
        <v>14</v>
      </c>
      <c r="AF14" s="101">
        <v>106</v>
      </c>
      <c r="AG14" s="101" t="s">
        <v>14</v>
      </c>
      <c r="AH14" s="101">
        <v>835</v>
      </c>
      <c r="AI14" s="101">
        <v>91</v>
      </c>
      <c r="AJ14" s="101">
        <v>413</v>
      </c>
    </row>
    <row r="15" spans="1:36" ht="17.100000000000001" customHeight="1" x14ac:dyDescent="0.15">
      <c r="A15" s="93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96"/>
      <c r="Z15" s="522"/>
      <c r="AA15" s="100" t="s">
        <v>350</v>
      </c>
      <c r="AB15" s="223">
        <v>38993</v>
      </c>
      <c r="AC15" s="488">
        <v>6090</v>
      </c>
      <c r="AD15" s="488">
        <v>2741</v>
      </c>
      <c r="AE15" s="488" t="s">
        <v>14</v>
      </c>
      <c r="AF15" s="488">
        <v>2443</v>
      </c>
      <c r="AG15" s="488" t="s">
        <v>14</v>
      </c>
      <c r="AH15" s="488">
        <v>5624</v>
      </c>
      <c r="AI15" s="488">
        <v>4567</v>
      </c>
      <c r="AJ15" s="488">
        <v>4060</v>
      </c>
    </row>
    <row r="16" spans="1:36" ht="17.100000000000001" customHeight="1" x14ac:dyDescent="0.15">
      <c r="A16" s="361"/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18"/>
      <c r="V16" s="18"/>
      <c r="W16" s="18"/>
      <c r="X16" s="379"/>
      <c r="Y16" s="373" t="s">
        <v>477</v>
      </c>
      <c r="Z16" s="522"/>
      <c r="AA16" s="343" t="s">
        <v>818</v>
      </c>
      <c r="AB16" s="426">
        <v>43778</v>
      </c>
      <c r="AC16" s="131">
        <v>8179</v>
      </c>
      <c r="AD16" s="131">
        <v>2837</v>
      </c>
      <c r="AE16" s="131" t="s">
        <v>14</v>
      </c>
      <c r="AF16" s="131">
        <v>2549</v>
      </c>
      <c r="AG16" s="131" t="s">
        <v>14</v>
      </c>
      <c r="AH16" s="131">
        <v>6459</v>
      </c>
      <c r="AI16" s="131">
        <v>4658</v>
      </c>
      <c r="AJ16" s="131">
        <v>4473</v>
      </c>
    </row>
    <row r="17" spans="1:36" ht="17.100000000000001" customHeight="1" x14ac:dyDescent="0.15">
      <c r="A17" s="1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18"/>
      <c r="Y17" s="300"/>
      <c r="Z17" s="638">
        <v>30</v>
      </c>
      <c r="AA17" s="102" t="s">
        <v>349</v>
      </c>
      <c r="AB17" s="427">
        <v>4860</v>
      </c>
      <c r="AC17" s="106">
        <v>2029</v>
      </c>
      <c r="AD17" s="106">
        <v>116</v>
      </c>
      <c r="AE17" s="101" t="s">
        <v>14</v>
      </c>
      <c r="AF17" s="106">
        <v>105</v>
      </c>
      <c r="AG17" s="101" t="s">
        <v>14</v>
      </c>
      <c r="AH17" s="106">
        <v>801</v>
      </c>
      <c r="AI17" s="106">
        <v>89</v>
      </c>
      <c r="AJ17" s="106">
        <v>426</v>
      </c>
    </row>
    <row r="18" spans="1:36" ht="17.100000000000001" customHeight="1" x14ac:dyDescent="0.15">
      <c r="A18" s="1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638"/>
      <c r="AA18" s="104" t="s">
        <v>350</v>
      </c>
      <c r="AB18" s="224">
        <v>39570</v>
      </c>
      <c r="AC18" s="333">
        <v>6269</v>
      </c>
      <c r="AD18" s="333">
        <v>2833</v>
      </c>
      <c r="AE18" s="327" t="s">
        <v>14</v>
      </c>
      <c r="AF18" s="333">
        <v>2457</v>
      </c>
      <c r="AG18" s="327" t="s">
        <v>14</v>
      </c>
      <c r="AH18" s="333">
        <v>5501</v>
      </c>
      <c r="AI18" s="333">
        <v>4709</v>
      </c>
      <c r="AJ18" s="333">
        <v>4250</v>
      </c>
    </row>
    <row r="19" spans="1:36" ht="17.100000000000001" customHeight="1" x14ac:dyDescent="0.15">
      <c r="A19" s="795" t="s">
        <v>1112</v>
      </c>
      <c r="B19" s="795"/>
      <c r="C19" s="795"/>
      <c r="D19" s="795"/>
      <c r="E19" s="795"/>
      <c r="F19" s="795"/>
      <c r="G19" s="795"/>
      <c r="H19" s="795"/>
      <c r="I19" s="795"/>
      <c r="J19" s="795"/>
      <c r="K19" s="795"/>
      <c r="L19" s="795"/>
      <c r="M19" s="795"/>
      <c r="N19" s="795"/>
      <c r="O19" s="795"/>
      <c r="P19" s="795"/>
      <c r="Q19" s="795"/>
      <c r="R19" s="795"/>
      <c r="S19" s="795"/>
      <c r="T19" s="795"/>
      <c r="U19" s="795"/>
      <c r="V19" s="795"/>
      <c r="W19" s="795"/>
      <c r="X19" s="795"/>
      <c r="Y19" s="795"/>
      <c r="Z19" s="638"/>
      <c r="AA19" s="103" t="s">
        <v>481</v>
      </c>
      <c r="AB19" s="428">
        <v>44430</v>
      </c>
      <c r="AC19" s="328">
        <v>8298</v>
      </c>
      <c r="AD19" s="328">
        <v>2949</v>
      </c>
      <c r="AE19" s="131" t="s">
        <v>14</v>
      </c>
      <c r="AF19" s="328">
        <v>2562</v>
      </c>
      <c r="AG19" s="131" t="s">
        <v>14</v>
      </c>
      <c r="AH19" s="328">
        <v>6302</v>
      </c>
      <c r="AI19" s="328">
        <v>4798</v>
      </c>
      <c r="AJ19" s="328">
        <v>4676</v>
      </c>
    </row>
    <row r="20" spans="1:36" x14ac:dyDescent="0.15">
      <c r="A20" s="37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3"/>
      <c r="U20" s="23"/>
      <c r="V20" s="600" t="s">
        <v>385</v>
      </c>
      <c r="W20" s="600"/>
      <c r="X20" s="600"/>
      <c r="Y20" s="600"/>
      <c r="Z20" s="317"/>
      <c r="AC20" s="300"/>
      <c r="AD20" s="300"/>
      <c r="AE20" s="300"/>
      <c r="AF20" s="300"/>
      <c r="AG20" s="300"/>
      <c r="AH20" s="300"/>
      <c r="AI20" s="300"/>
      <c r="AJ20" s="300"/>
    </row>
    <row r="21" spans="1:36" x14ac:dyDescent="0.15">
      <c r="A21" s="847" t="s">
        <v>390</v>
      </c>
      <c r="B21" s="850" t="s">
        <v>228</v>
      </c>
      <c r="C21" s="851"/>
      <c r="D21" s="851"/>
      <c r="E21" s="852"/>
      <c r="F21" s="859" t="s">
        <v>337</v>
      </c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60"/>
      <c r="Y21" s="860"/>
      <c r="Z21" s="317"/>
      <c r="AC21" s="300"/>
      <c r="AD21" s="300"/>
      <c r="AE21" s="300"/>
      <c r="AF21" s="300"/>
      <c r="AG21" s="300"/>
      <c r="AH21" s="300"/>
      <c r="AI21" s="300"/>
      <c r="AJ21" s="300"/>
    </row>
    <row r="22" spans="1:36" ht="30" customHeight="1" x14ac:dyDescent="0.15">
      <c r="A22" s="848"/>
      <c r="B22" s="853"/>
      <c r="C22" s="854"/>
      <c r="D22" s="854"/>
      <c r="E22" s="855"/>
      <c r="F22" s="583" t="s">
        <v>387</v>
      </c>
      <c r="G22" s="584"/>
      <c r="H22" s="584"/>
      <c r="I22" s="585"/>
      <c r="J22" s="861" t="s">
        <v>386</v>
      </c>
      <c r="K22" s="862"/>
      <c r="L22" s="863"/>
      <c r="M22" s="583" t="s">
        <v>338</v>
      </c>
      <c r="N22" s="584"/>
      <c r="O22" s="585"/>
      <c r="P22" s="583" t="s">
        <v>389</v>
      </c>
      <c r="Q22" s="584"/>
      <c r="R22" s="585"/>
      <c r="S22" s="583" t="s">
        <v>340</v>
      </c>
      <c r="T22" s="584"/>
      <c r="U22" s="584"/>
      <c r="V22" s="585"/>
      <c r="W22" s="583" t="s">
        <v>342</v>
      </c>
      <c r="X22" s="584"/>
      <c r="Y22" s="584"/>
      <c r="Z22" s="522" t="s">
        <v>343</v>
      </c>
      <c r="AA22" s="519"/>
      <c r="AB22" s="105" t="s">
        <v>894</v>
      </c>
      <c r="AC22" s="105" t="s">
        <v>351</v>
      </c>
      <c r="AD22" s="105" t="s">
        <v>352</v>
      </c>
      <c r="AE22" s="117" t="s">
        <v>353</v>
      </c>
      <c r="AF22" s="117" t="s">
        <v>354</v>
      </c>
      <c r="AG22" s="117" t="s">
        <v>355</v>
      </c>
      <c r="AH22" s="117" t="s">
        <v>356</v>
      </c>
      <c r="AI22" s="118" t="s">
        <v>357</v>
      </c>
      <c r="AJ22" s="118" t="s">
        <v>482</v>
      </c>
    </row>
    <row r="23" spans="1:36" ht="17.100000000000001" customHeight="1" x14ac:dyDescent="0.15">
      <c r="A23" s="849"/>
      <c r="B23" s="856"/>
      <c r="C23" s="857"/>
      <c r="D23" s="857"/>
      <c r="E23" s="858"/>
      <c r="F23" s="572" t="s">
        <v>388</v>
      </c>
      <c r="G23" s="573"/>
      <c r="H23" s="573"/>
      <c r="I23" s="574"/>
      <c r="J23" s="864" t="s">
        <v>912</v>
      </c>
      <c r="K23" s="865"/>
      <c r="L23" s="866"/>
      <c r="M23" s="572"/>
      <c r="N23" s="573"/>
      <c r="O23" s="574"/>
      <c r="P23" s="864" t="s">
        <v>339</v>
      </c>
      <c r="Q23" s="865"/>
      <c r="R23" s="866"/>
      <c r="S23" s="864" t="s">
        <v>341</v>
      </c>
      <c r="T23" s="865"/>
      <c r="U23" s="865"/>
      <c r="V23" s="866"/>
      <c r="W23" s="864" t="s">
        <v>339</v>
      </c>
      <c r="X23" s="865"/>
      <c r="Y23" s="865"/>
      <c r="Z23" s="522" t="s">
        <v>984</v>
      </c>
      <c r="AA23" s="78" t="s">
        <v>349</v>
      </c>
      <c r="AB23" s="425">
        <v>309</v>
      </c>
      <c r="AC23" s="101">
        <v>141</v>
      </c>
      <c r="AD23" s="101">
        <v>72</v>
      </c>
      <c r="AE23" s="101">
        <v>41</v>
      </c>
      <c r="AF23" s="101">
        <v>31</v>
      </c>
      <c r="AG23" s="101">
        <v>24</v>
      </c>
      <c r="AH23" s="101">
        <v>21</v>
      </c>
      <c r="AI23" s="101">
        <v>141</v>
      </c>
      <c r="AJ23" s="101" t="s">
        <v>14</v>
      </c>
    </row>
    <row r="24" spans="1:36" ht="17.100000000000001" customHeight="1" x14ac:dyDescent="0.15">
      <c r="A24" s="148"/>
      <c r="B24" s="350"/>
      <c r="C24" s="350"/>
      <c r="D24" s="350"/>
      <c r="E24" s="379"/>
      <c r="F24" s="350"/>
      <c r="G24" s="350"/>
      <c r="H24" s="350"/>
      <c r="I24" s="379"/>
      <c r="J24" s="350"/>
      <c r="K24" s="350"/>
      <c r="L24" s="350"/>
      <c r="M24" s="350"/>
      <c r="N24" s="350"/>
      <c r="O24" s="350"/>
      <c r="P24" s="350"/>
      <c r="Q24" s="350"/>
      <c r="R24" s="350"/>
      <c r="S24" s="13"/>
      <c r="T24" s="13"/>
      <c r="U24" s="13"/>
      <c r="V24" s="379"/>
      <c r="W24" s="350"/>
      <c r="X24" s="350"/>
      <c r="Y24" s="350"/>
      <c r="Z24" s="522"/>
      <c r="AA24" s="100" t="s">
        <v>350</v>
      </c>
      <c r="AB24" s="223">
        <v>4277</v>
      </c>
      <c r="AC24" s="488">
        <v>1509</v>
      </c>
      <c r="AD24" s="488">
        <v>751</v>
      </c>
      <c r="AE24" s="488">
        <v>412</v>
      </c>
      <c r="AF24" s="488">
        <v>237</v>
      </c>
      <c r="AG24" s="488">
        <v>167</v>
      </c>
      <c r="AH24" s="488">
        <v>114</v>
      </c>
      <c r="AI24" s="488">
        <v>767</v>
      </c>
      <c r="AJ24" s="488" t="s">
        <v>14</v>
      </c>
    </row>
    <row r="25" spans="1:36" ht="17.100000000000001" customHeight="1" x14ac:dyDescent="0.15">
      <c r="A25" s="193" t="s">
        <v>983</v>
      </c>
      <c r="B25" s="845">
        <v>10542226031</v>
      </c>
      <c r="C25" s="846"/>
      <c r="D25" s="846"/>
      <c r="E25" s="846"/>
      <c r="F25" s="844">
        <v>9276039960</v>
      </c>
      <c r="G25" s="844"/>
      <c r="H25" s="844"/>
      <c r="I25" s="844"/>
      <c r="J25" s="839">
        <v>677413897</v>
      </c>
      <c r="K25" s="839"/>
      <c r="L25" s="839"/>
      <c r="M25" s="839">
        <v>11082947</v>
      </c>
      <c r="N25" s="839"/>
      <c r="O25" s="839"/>
      <c r="P25" s="839">
        <v>195564707</v>
      </c>
      <c r="Q25" s="839"/>
      <c r="R25" s="839"/>
      <c r="S25" s="839">
        <v>27212785</v>
      </c>
      <c r="T25" s="839"/>
      <c r="U25" s="839"/>
      <c r="V25" s="839"/>
      <c r="W25" s="839">
        <v>354911735</v>
      </c>
      <c r="X25" s="839"/>
      <c r="Y25" s="839"/>
      <c r="Z25" s="522"/>
      <c r="AA25" s="343" t="s">
        <v>818</v>
      </c>
      <c r="AB25" s="426">
        <v>4586</v>
      </c>
      <c r="AC25" s="131">
        <v>1650</v>
      </c>
      <c r="AD25" s="131">
        <v>823</v>
      </c>
      <c r="AE25" s="131">
        <v>453</v>
      </c>
      <c r="AF25" s="131">
        <v>268</v>
      </c>
      <c r="AG25" s="131">
        <v>191</v>
      </c>
      <c r="AH25" s="131">
        <v>135</v>
      </c>
      <c r="AI25" s="131">
        <v>908</v>
      </c>
      <c r="AJ25" s="131" t="s">
        <v>14</v>
      </c>
    </row>
    <row r="26" spans="1:36" ht="17.100000000000001" customHeight="1" x14ac:dyDescent="0.15">
      <c r="A26" s="352">
        <v>27</v>
      </c>
      <c r="B26" s="845">
        <v>10918721522</v>
      </c>
      <c r="C26" s="846"/>
      <c r="D26" s="846"/>
      <c r="E26" s="846"/>
      <c r="F26" s="844">
        <v>9640308198</v>
      </c>
      <c r="G26" s="844"/>
      <c r="H26" s="844"/>
      <c r="I26" s="844"/>
      <c r="J26" s="839">
        <v>642217875</v>
      </c>
      <c r="K26" s="839"/>
      <c r="L26" s="839"/>
      <c r="M26" s="839">
        <v>12090300</v>
      </c>
      <c r="N26" s="839"/>
      <c r="O26" s="839"/>
      <c r="P26" s="839">
        <v>232831275</v>
      </c>
      <c r="Q26" s="839"/>
      <c r="R26" s="839"/>
      <c r="S26" s="839">
        <v>28807408</v>
      </c>
      <c r="T26" s="839"/>
      <c r="U26" s="839"/>
      <c r="V26" s="839"/>
      <c r="W26" s="839">
        <v>362466466</v>
      </c>
      <c r="X26" s="839"/>
      <c r="Y26" s="839"/>
      <c r="Z26" s="522">
        <v>27</v>
      </c>
      <c r="AA26" s="78" t="s">
        <v>349</v>
      </c>
      <c r="AB26" s="425">
        <v>325</v>
      </c>
      <c r="AC26" s="101">
        <v>277</v>
      </c>
      <c r="AD26" s="101">
        <v>151</v>
      </c>
      <c r="AE26" s="101">
        <v>69</v>
      </c>
      <c r="AF26" s="101">
        <v>45</v>
      </c>
      <c r="AG26" s="101">
        <v>30</v>
      </c>
      <c r="AH26" s="101">
        <v>20</v>
      </c>
      <c r="AI26" s="101">
        <v>18</v>
      </c>
      <c r="AJ26" s="101">
        <v>147</v>
      </c>
    </row>
    <row r="27" spans="1:36" ht="17.100000000000001" customHeight="1" x14ac:dyDescent="0.15">
      <c r="A27" s="352">
        <v>28</v>
      </c>
      <c r="B27" s="845">
        <v>10832013749</v>
      </c>
      <c r="C27" s="846"/>
      <c r="D27" s="846"/>
      <c r="E27" s="846"/>
      <c r="F27" s="844">
        <v>9747781387</v>
      </c>
      <c r="G27" s="844"/>
      <c r="H27" s="844"/>
      <c r="I27" s="844"/>
      <c r="J27" s="839">
        <v>438633099</v>
      </c>
      <c r="K27" s="839"/>
      <c r="L27" s="839"/>
      <c r="M27" s="839">
        <v>11754900</v>
      </c>
      <c r="N27" s="839"/>
      <c r="O27" s="839"/>
      <c r="P27" s="839">
        <v>273154436</v>
      </c>
      <c r="Q27" s="839"/>
      <c r="R27" s="839"/>
      <c r="S27" s="839">
        <v>29288821</v>
      </c>
      <c r="T27" s="839"/>
      <c r="U27" s="839"/>
      <c r="V27" s="839"/>
      <c r="W27" s="839">
        <v>331401106</v>
      </c>
      <c r="X27" s="839"/>
      <c r="Y27" s="839"/>
      <c r="Z27" s="522"/>
      <c r="AA27" s="100" t="s">
        <v>350</v>
      </c>
      <c r="AB27" s="223">
        <v>5054</v>
      </c>
      <c r="AC27" s="488">
        <v>3879</v>
      </c>
      <c r="AD27" s="488">
        <v>1751</v>
      </c>
      <c r="AE27" s="488">
        <v>772</v>
      </c>
      <c r="AF27" s="488">
        <v>370</v>
      </c>
      <c r="AG27" s="488">
        <v>233</v>
      </c>
      <c r="AH27" s="488">
        <v>162</v>
      </c>
      <c r="AI27" s="488">
        <v>93</v>
      </c>
      <c r="AJ27" s="488">
        <v>729</v>
      </c>
    </row>
    <row r="28" spans="1:36" ht="17.100000000000001" customHeight="1" x14ac:dyDescent="0.15">
      <c r="A28" s="352">
        <v>29</v>
      </c>
      <c r="B28" s="845">
        <v>11145149804</v>
      </c>
      <c r="C28" s="846"/>
      <c r="D28" s="846"/>
      <c r="E28" s="846"/>
      <c r="F28" s="844">
        <v>10227049970</v>
      </c>
      <c r="G28" s="844"/>
      <c r="H28" s="844"/>
      <c r="I28" s="844"/>
      <c r="J28" s="839">
        <v>289900952</v>
      </c>
      <c r="K28" s="839"/>
      <c r="L28" s="839"/>
      <c r="M28" s="839">
        <v>11716680</v>
      </c>
      <c r="N28" s="839"/>
      <c r="O28" s="839"/>
      <c r="P28" s="839">
        <v>275603168</v>
      </c>
      <c r="Q28" s="839"/>
      <c r="R28" s="839"/>
      <c r="S28" s="839">
        <v>35592959</v>
      </c>
      <c r="T28" s="839"/>
      <c r="U28" s="839"/>
      <c r="V28" s="839"/>
      <c r="W28" s="839">
        <v>305286075</v>
      </c>
      <c r="X28" s="839"/>
      <c r="Y28" s="839"/>
      <c r="Z28" s="522"/>
      <c r="AA28" s="343" t="s">
        <v>818</v>
      </c>
      <c r="AB28" s="426">
        <v>5379</v>
      </c>
      <c r="AC28" s="131">
        <v>4156</v>
      </c>
      <c r="AD28" s="131">
        <v>1902</v>
      </c>
      <c r="AE28" s="131">
        <v>841</v>
      </c>
      <c r="AF28" s="131">
        <v>415</v>
      </c>
      <c r="AG28" s="131">
        <v>263</v>
      </c>
      <c r="AH28" s="131">
        <v>182</v>
      </c>
      <c r="AI28" s="131">
        <v>111</v>
      </c>
      <c r="AJ28" s="131">
        <v>876</v>
      </c>
    </row>
    <row r="29" spans="1:36" ht="17.100000000000001" customHeight="1" x14ac:dyDescent="0.15">
      <c r="A29" s="97">
        <v>30</v>
      </c>
      <c r="B29" s="840">
        <v>11426119985</v>
      </c>
      <c r="C29" s="841"/>
      <c r="D29" s="841"/>
      <c r="E29" s="841"/>
      <c r="F29" s="842">
        <v>10468443451</v>
      </c>
      <c r="G29" s="842"/>
      <c r="H29" s="842"/>
      <c r="I29" s="842"/>
      <c r="J29" s="843">
        <v>324115701</v>
      </c>
      <c r="K29" s="843"/>
      <c r="L29" s="843"/>
      <c r="M29" s="843">
        <v>12338580</v>
      </c>
      <c r="N29" s="843"/>
      <c r="O29" s="843"/>
      <c r="P29" s="843">
        <v>294538465</v>
      </c>
      <c r="Q29" s="843"/>
      <c r="R29" s="843"/>
      <c r="S29" s="843">
        <v>34567868</v>
      </c>
      <c r="T29" s="843"/>
      <c r="U29" s="843"/>
      <c r="V29" s="843"/>
      <c r="W29" s="843">
        <v>292115920</v>
      </c>
      <c r="X29" s="843"/>
      <c r="Y29" s="843"/>
      <c r="Z29" s="522">
        <v>28</v>
      </c>
      <c r="AA29" s="78" t="s">
        <v>349</v>
      </c>
      <c r="AB29" s="425">
        <v>321</v>
      </c>
      <c r="AC29" s="101">
        <v>308</v>
      </c>
      <c r="AD29" s="101">
        <v>154</v>
      </c>
      <c r="AE29" s="101">
        <v>75</v>
      </c>
      <c r="AF29" s="101">
        <v>49</v>
      </c>
      <c r="AG29" s="101">
        <v>29</v>
      </c>
      <c r="AH29" s="101">
        <v>14</v>
      </c>
      <c r="AI29" s="101">
        <v>18</v>
      </c>
      <c r="AJ29" s="101">
        <v>142</v>
      </c>
    </row>
    <row r="30" spans="1:36" ht="17.100000000000001" customHeight="1" x14ac:dyDescent="0.15">
      <c r="A30" s="351"/>
      <c r="B30" s="586"/>
      <c r="C30" s="554"/>
      <c r="D30" s="554"/>
      <c r="E30" s="554"/>
      <c r="F30" s="98"/>
      <c r="G30" s="98"/>
      <c r="H30" s="98"/>
      <c r="I30" s="63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63"/>
      <c r="W30" s="98"/>
      <c r="X30" s="98"/>
      <c r="Y30" s="98"/>
      <c r="Z30" s="522"/>
      <c r="AA30" s="100" t="s">
        <v>350</v>
      </c>
      <c r="AB30" s="223">
        <v>5149</v>
      </c>
      <c r="AC30" s="488">
        <v>3962</v>
      </c>
      <c r="AD30" s="488">
        <v>1779</v>
      </c>
      <c r="AE30" s="488">
        <v>807</v>
      </c>
      <c r="AF30" s="488">
        <v>383</v>
      </c>
      <c r="AG30" s="488">
        <v>218</v>
      </c>
      <c r="AH30" s="488">
        <v>151</v>
      </c>
      <c r="AI30" s="488">
        <v>106</v>
      </c>
      <c r="AJ30" s="488">
        <v>763</v>
      </c>
    </row>
    <row r="31" spans="1:36" ht="17.100000000000001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3"/>
      <c r="P31" s="18"/>
      <c r="Q31" s="18"/>
      <c r="R31" s="18"/>
      <c r="S31" s="18"/>
      <c r="T31" s="18"/>
      <c r="U31" s="23"/>
      <c r="V31" s="23"/>
      <c r="W31" s="23"/>
      <c r="X31" s="225"/>
      <c r="Y31" s="373" t="s">
        <v>477</v>
      </c>
      <c r="Z31" s="522"/>
      <c r="AA31" s="343" t="s">
        <v>818</v>
      </c>
      <c r="AB31" s="426">
        <v>5470</v>
      </c>
      <c r="AC31" s="131">
        <v>4270</v>
      </c>
      <c r="AD31" s="131">
        <v>1933</v>
      </c>
      <c r="AE31" s="131">
        <v>882</v>
      </c>
      <c r="AF31" s="131">
        <v>432</v>
      </c>
      <c r="AG31" s="131">
        <v>247</v>
      </c>
      <c r="AH31" s="131">
        <v>165</v>
      </c>
      <c r="AI31" s="131">
        <v>124</v>
      </c>
      <c r="AJ31" s="131">
        <v>905</v>
      </c>
    </row>
    <row r="32" spans="1:36" ht="17.100000000000001" customHeight="1" x14ac:dyDescent="0.15">
      <c r="A32" s="1"/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522">
        <v>29</v>
      </c>
      <c r="AA32" s="78" t="s">
        <v>349</v>
      </c>
      <c r="AB32" s="425">
        <v>348</v>
      </c>
      <c r="AC32" s="101">
        <v>311</v>
      </c>
      <c r="AD32" s="101">
        <v>161</v>
      </c>
      <c r="AE32" s="101">
        <v>72</v>
      </c>
      <c r="AF32" s="101">
        <v>60</v>
      </c>
      <c r="AG32" s="101">
        <v>34</v>
      </c>
      <c r="AH32" s="101">
        <v>22</v>
      </c>
      <c r="AI32" s="101">
        <v>15</v>
      </c>
      <c r="AJ32" s="101">
        <v>132</v>
      </c>
    </row>
    <row r="33" spans="1:36" ht="17.100000000000001" customHeight="1" x14ac:dyDescent="0.15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522"/>
      <c r="AA33" s="100" t="s">
        <v>350</v>
      </c>
      <c r="AB33" s="223">
        <v>5285</v>
      </c>
      <c r="AC33" s="488">
        <v>3999</v>
      </c>
      <c r="AD33" s="488">
        <v>1800</v>
      </c>
      <c r="AE33" s="488">
        <v>815</v>
      </c>
      <c r="AF33" s="488">
        <v>363</v>
      </c>
      <c r="AG33" s="488">
        <v>232</v>
      </c>
      <c r="AH33" s="488">
        <v>149</v>
      </c>
      <c r="AI33" s="488">
        <v>106</v>
      </c>
      <c r="AJ33" s="488">
        <v>719</v>
      </c>
    </row>
    <row r="34" spans="1:36" ht="17.100000000000001" customHeight="1" x14ac:dyDescent="0.15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522"/>
      <c r="AA34" s="343" t="s">
        <v>818</v>
      </c>
      <c r="AB34" s="426">
        <v>5633</v>
      </c>
      <c r="AC34" s="131">
        <v>4310</v>
      </c>
      <c r="AD34" s="131">
        <v>1961</v>
      </c>
      <c r="AE34" s="131">
        <v>887</v>
      </c>
      <c r="AF34" s="131">
        <v>423</v>
      </c>
      <c r="AG34" s="131">
        <v>266</v>
      </c>
      <c r="AH34" s="131">
        <v>171</v>
      </c>
      <c r="AI34" s="131">
        <v>121</v>
      </c>
      <c r="AJ34" s="131">
        <v>851</v>
      </c>
    </row>
    <row r="35" spans="1:36" ht="17.100000000000001" customHeight="1" x14ac:dyDescent="0.1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638">
        <v>30</v>
      </c>
      <c r="AA35" s="102" t="s">
        <v>349</v>
      </c>
      <c r="AB35" s="427">
        <v>402</v>
      </c>
      <c r="AC35" s="106">
        <v>335</v>
      </c>
      <c r="AD35" s="106">
        <v>146</v>
      </c>
      <c r="AE35" s="106">
        <v>84</v>
      </c>
      <c r="AF35" s="106">
        <v>60</v>
      </c>
      <c r="AG35" s="106">
        <v>53</v>
      </c>
      <c r="AH35" s="106">
        <v>23</v>
      </c>
      <c r="AI35" s="106">
        <v>30</v>
      </c>
      <c r="AJ35" s="106">
        <v>161</v>
      </c>
    </row>
    <row r="36" spans="1:36" ht="17.100000000000001" customHeight="1" x14ac:dyDescent="0.1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638"/>
      <c r="AA36" s="104" t="s">
        <v>350</v>
      </c>
      <c r="AB36" s="224">
        <v>5914</v>
      </c>
      <c r="AC36" s="333">
        <v>3522</v>
      </c>
      <c r="AD36" s="333">
        <v>1643</v>
      </c>
      <c r="AE36" s="333">
        <v>801</v>
      </c>
      <c r="AF36" s="333">
        <v>410</v>
      </c>
      <c r="AG36" s="333">
        <v>237</v>
      </c>
      <c r="AH36" s="333">
        <v>142</v>
      </c>
      <c r="AI36" s="333">
        <v>110</v>
      </c>
      <c r="AJ36" s="333">
        <v>772</v>
      </c>
    </row>
    <row r="37" spans="1:36" ht="17.100000000000001" customHeight="1" x14ac:dyDescent="0.15">
      <c r="A37" s="300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638"/>
      <c r="AA37" s="103" t="s">
        <v>819</v>
      </c>
      <c r="AB37" s="428">
        <v>6316</v>
      </c>
      <c r="AC37" s="328">
        <v>3857</v>
      </c>
      <c r="AD37" s="328">
        <v>1789</v>
      </c>
      <c r="AE37" s="328">
        <v>885</v>
      </c>
      <c r="AF37" s="328">
        <v>470</v>
      </c>
      <c r="AG37" s="328">
        <v>290</v>
      </c>
      <c r="AH37" s="328">
        <v>165</v>
      </c>
      <c r="AI37" s="328">
        <v>140</v>
      </c>
      <c r="AJ37" s="328">
        <v>933</v>
      </c>
    </row>
    <row r="38" spans="1:36" ht="13.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300"/>
      <c r="AA38" s="18"/>
      <c r="AB38" s="18"/>
      <c r="AC38" s="18"/>
      <c r="AD38" s="18"/>
      <c r="AE38" s="300"/>
      <c r="AF38" s="300"/>
      <c r="AG38" s="18"/>
      <c r="AH38" s="18"/>
      <c r="AI38" s="18"/>
      <c r="AJ38" s="342" t="s">
        <v>483</v>
      </c>
    </row>
    <row r="39" spans="1:36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300"/>
      <c r="Z39" s="1"/>
    </row>
    <row r="40" spans="1:36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300"/>
      <c r="Z40" s="1"/>
    </row>
    <row r="41" spans="1:36" x14ac:dyDescent="0.15">
      <c r="A41" s="300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1"/>
    </row>
    <row r="42" spans="1:36" x14ac:dyDescent="0.15">
      <c r="A42" s="1"/>
      <c r="Z42" s="1"/>
    </row>
    <row r="43" spans="1:36" x14ac:dyDescent="0.15">
      <c r="A43" s="1"/>
      <c r="Z43" s="1"/>
    </row>
    <row r="44" spans="1:36" x14ac:dyDescent="0.15">
      <c r="A44" s="1"/>
      <c r="Z44" s="1"/>
    </row>
    <row r="45" spans="1:36" x14ac:dyDescent="0.15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54" spans="2:2" x14ac:dyDescent="0.15">
      <c r="B54" s="51"/>
    </row>
  </sheetData>
  <mergeCells count="122">
    <mergeCell ref="N11:P11"/>
    <mergeCell ref="Q11:S11"/>
    <mergeCell ref="T11:V11"/>
    <mergeCell ref="B30:E30"/>
    <mergeCell ref="A3:Y4"/>
    <mergeCell ref="A5:Y6"/>
    <mergeCell ref="B13:D13"/>
    <mergeCell ref="B14:D14"/>
    <mergeCell ref="E13:G13"/>
    <mergeCell ref="E14:G14"/>
    <mergeCell ref="H13:J13"/>
    <mergeCell ref="H14:J14"/>
    <mergeCell ref="K13:M13"/>
    <mergeCell ref="K14:M14"/>
    <mergeCell ref="N13:P13"/>
    <mergeCell ref="N14:P14"/>
    <mergeCell ref="Q13:S13"/>
    <mergeCell ref="Q14:S14"/>
    <mergeCell ref="T13:V13"/>
    <mergeCell ref="T14:V14"/>
    <mergeCell ref="W13:Y13"/>
    <mergeCell ref="W14:Y14"/>
    <mergeCell ref="Q10:S10"/>
    <mergeCell ref="T10:V10"/>
    <mergeCell ref="K11:M11"/>
    <mergeCell ref="B25:E25"/>
    <mergeCell ref="F25:I25"/>
    <mergeCell ref="F23:I23"/>
    <mergeCell ref="J23:L23"/>
    <mergeCell ref="P23:R23"/>
    <mergeCell ref="S23:V23"/>
    <mergeCell ref="A1:Y1"/>
    <mergeCell ref="W8:Y8"/>
    <mergeCell ref="E8:G8"/>
    <mergeCell ref="H8:J8"/>
    <mergeCell ref="K8:M8"/>
    <mergeCell ref="N8:P8"/>
    <mergeCell ref="Q8:S8"/>
    <mergeCell ref="B8:D8"/>
    <mergeCell ref="T8:V8"/>
    <mergeCell ref="W10:Y10"/>
    <mergeCell ref="B11:D11"/>
    <mergeCell ref="E11:G11"/>
    <mergeCell ref="H11:J11"/>
    <mergeCell ref="S22:V22"/>
    <mergeCell ref="W11:Y11"/>
    <mergeCell ref="E10:G10"/>
    <mergeCell ref="H10:J10"/>
    <mergeCell ref="K10:M10"/>
    <mergeCell ref="N10:P10"/>
    <mergeCell ref="B10:D10"/>
    <mergeCell ref="W25:Y25"/>
    <mergeCell ref="T12:V12"/>
    <mergeCell ref="W12:Y12"/>
    <mergeCell ref="V20:Y20"/>
    <mergeCell ref="E12:G12"/>
    <mergeCell ref="H12:J12"/>
    <mergeCell ref="K12:M12"/>
    <mergeCell ref="N12:P12"/>
    <mergeCell ref="Q12:S12"/>
    <mergeCell ref="A19:Y19"/>
    <mergeCell ref="A21:A23"/>
    <mergeCell ref="B21:E23"/>
    <mergeCell ref="F21:Y21"/>
    <mergeCell ref="F22:I22"/>
    <mergeCell ref="J22:L22"/>
    <mergeCell ref="M22:O23"/>
    <mergeCell ref="P22:R22"/>
    <mergeCell ref="W22:Y22"/>
    <mergeCell ref="W23:Y23"/>
    <mergeCell ref="J25:L25"/>
    <mergeCell ref="M25:O25"/>
    <mergeCell ref="P25:R25"/>
    <mergeCell ref="S25:V25"/>
    <mergeCell ref="B12:D12"/>
    <mergeCell ref="W26:Y26"/>
    <mergeCell ref="B27:E27"/>
    <mergeCell ref="F27:I27"/>
    <mergeCell ref="J27:L27"/>
    <mergeCell ref="M27:O27"/>
    <mergeCell ref="P27:R27"/>
    <mergeCell ref="S27:V27"/>
    <mergeCell ref="W27:Y27"/>
    <mergeCell ref="F26:I26"/>
    <mergeCell ref="J26:L26"/>
    <mergeCell ref="M26:O26"/>
    <mergeCell ref="P26:R26"/>
    <mergeCell ref="S26:V26"/>
    <mergeCell ref="B26:E26"/>
    <mergeCell ref="W28:Y28"/>
    <mergeCell ref="B29:E29"/>
    <mergeCell ref="F29:I29"/>
    <mergeCell ref="J29:L29"/>
    <mergeCell ref="M29:O29"/>
    <mergeCell ref="P29:R29"/>
    <mergeCell ref="S29:V29"/>
    <mergeCell ref="W29:Y29"/>
    <mergeCell ref="F28:I28"/>
    <mergeCell ref="J28:L28"/>
    <mergeCell ref="M28:O28"/>
    <mergeCell ref="P28:R28"/>
    <mergeCell ref="S28:V28"/>
    <mergeCell ref="B28:E28"/>
    <mergeCell ref="Z29:Z31"/>
    <mergeCell ref="Z32:Z34"/>
    <mergeCell ref="Z35:Z37"/>
    <mergeCell ref="AH3:AH4"/>
    <mergeCell ref="AI3:AI4"/>
    <mergeCell ref="AJ3:AJ4"/>
    <mergeCell ref="AC3:AC4"/>
    <mergeCell ref="AD3:AD4"/>
    <mergeCell ref="AF3:AF4"/>
    <mergeCell ref="Z3:AA4"/>
    <mergeCell ref="Z5:Z7"/>
    <mergeCell ref="Z8:Z10"/>
    <mergeCell ref="Z11:Z13"/>
    <mergeCell ref="Z14:Z16"/>
    <mergeCell ref="Z17:Z19"/>
    <mergeCell ref="Z22:AA22"/>
    <mergeCell ref="Z23:Z25"/>
    <mergeCell ref="Z26:Z28"/>
    <mergeCell ref="AB3:AB4"/>
  </mergeCells>
  <phoneticPr fontId="28"/>
  <pageMargins left="0.78740157480314965" right="0.78740157480314965" top="0.98425196850393704" bottom="0.98425196850393704" header="0.51181102362204722" footer="0.51181102362204722"/>
  <pageSetup paperSize="9" firstPageNumber="15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1" width="9.25" style="14" customWidth="1"/>
    <col min="2" max="2" width="9.625" style="14" customWidth="1"/>
    <col min="3" max="3" width="9.5" style="14" customWidth="1"/>
    <col min="4" max="4" width="8.125" style="14" customWidth="1"/>
    <col min="5" max="5" width="9.375" style="14" customWidth="1"/>
    <col min="6" max="6" width="8.125" style="14" customWidth="1"/>
    <col min="7" max="7" width="8" style="14" customWidth="1"/>
    <col min="8" max="8" width="8.375" style="14" customWidth="1"/>
    <col min="9" max="9" width="4" style="14" customWidth="1"/>
    <col min="10" max="10" width="4.5" style="14" customWidth="1"/>
    <col min="11" max="11" width="8.25" style="14" customWidth="1"/>
    <col min="12" max="12" width="3.625" style="51" customWidth="1"/>
    <col min="13" max="13" width="5.5" style="51" customWidth="1"/>
    <col min="14" max="14" width="4.5" style="51" customWidth="1"/>
    <col min="15" max="15" width="3.5" style="14" customWidth="1"/>
    <col min="16" max="16" width="4.125" style="51" customWidth="1"/>
    <col min="17" max="17" width="3.125" style="51" customWidth="1"/>
    <col min="18" max="18" width="4.125" style="51" customWidth="1"/>
    <col min="19" max="20" width="3.75" style="51" customWidth="1"/>
    <col min="21" max="21" width="3.625" style="51" customWidth="1"/>
    <col min="22" max="22" width="4.125" style="51" customWidth="1"/>
    <col min="23" max="23" width="3.75" style="51" customWidth="1"/>
    <col min="24" max="24" width="3.5" style="51" customWidth="1"/>
    <col min="25" max="25" width="3" style="51" customWidth="1"/>
    <col min="26" max="26" width="4" style="51" customWidth="1"/>
    <col min="27" max="27" width="4.25" style="14" customWidth="1"/>
    <col min="28" max="28" width="3.875" style="14" customWidth="1"/>
    <col min="29" max="29" width="2.875" style="14" customWidth="1"/>
    <col min="30" max="30" width="4.375" style="14" customWidth="1"/>
    <col min="31" max="31" width="2.375" style="14" customWidth="1"/>
    <col min="32" max="32" width="2.75" style="14" customWidth="1"/>
    <col min="33" max="33" width="4" style="14" customWidth="1"/>
    <col min="34" max="34" width="6.5" style="14" customWidth="1"/>
    <col min="35" max="36" width="7.375" style="14" customWidth="1"/>
    <col min="37" max="16384" width="9" style="14"/>
  </cols>
  <sheetData>
    <row r="1" spans="1:34" x14ac:dyDescent="0.15">
      <c r="A1" s="1"/>
    </row>
    <row r="2" spans="1:34" ht="18.75" x14ac:dyDescent="0.15">
      <c r="A2" s="538" t="s">
        <v>1078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121" t="s">
        <v>358</v>
      </c>
      <c r="M2" s="121"/>
      <c r="N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</row>
    <row r="3" spans="1:34" ht="15.75" customHeight="1" x14ac:dyDescent="0.15">
      <c r="C3" s="18"/>
      <c r="D3" s="18"/>
      <c r="E3" s="18"/>
      <c r="F3" s="18"/>
      <c r="G3" s="18"/>
      <c r="H3" s="18"/>
      <c r="I3" s="33"/>
      <c r="J3" s="33"/>
      <c r="K3" s="29"/>
      <c r="L3" s="29"/>
      <c r="M3" s="33"/>
      <c r="N3" s="33"/>
      <c r="P3" s="18"/>
      <c r="Q3" s="18"/>
      <c r="R3" s="18"/>
      <c r="S3" s="18"/>
      <c r="T3" s="18"/>
      <c r="U3" s="18"/>
      <c r="V3" s="18"/>
      <c r="W3" s="18"/>
      <c r="X3" s="122"/>
      <c r="Y3" s="122"/>
      <c r="Z3" s="63"/>
      <c r="AA3" s="63"/>
      <c r="AB3" s="600" t="s">
        <v>27</v>
      </c>
      <c r="AC3" s="600"/>
      <c r="AD3" s="600"/>
      <c r="AE3" s="600"/>
      <c r="AF3" s="600"/>
      <c r="AG3" s="600"/>
      <c r="AH3" s="600"/>
    </row>
    <row r="4" spans="1:34" ht="17.100000000000001" customHeight="1" x14ac:dyDescent="0.15">
      <c r="A4" s="543" t="s">
        <v>0</v>
      </c>
      <c r="B4" s="528" t="s">
        <v>15</v>
      </c>
      <c r="C4" s="528" t="s">
        <v>16</v>
      </c>
      <c r="D4" s="528"/>
      <c r="E4" s="528" t="s">
        <v>17</v>
      </c>
      <c r="F4" s="528"/>
      <c r="G4" s="528" t="s">
        <v>18</v>
      </c>
      <c r="H4" s="528"/>
      <c r="I4" s="528" t="s">
        <v>19</v>
      </c>
      <c r="J4" s="528"/>
      <c r="K4" s="528"/>
      <c r="L4" s="556" t="s">
        <v>28</v>
      </c>
      <c r="M4" s="557"/>
      <c r="N4" s="557"/>
      <c r="O4" s="543"/>
      <c r="P4" s="556" t="s">
        <v>29</v>
      </c>
      <c r="Q4" s="557"/>
      <c r="R4" s="557"/>
      <c r="S4" s="543"/>
      <c r="T4" s="556" t="s">
        <v>30</v>
      </c>
      <c r="U4" s="557"/>
      <c r="V4" s="557"/>
      <c r="W4" s="543"/>
      <c r="X4" s="532" t="s">
        <v>31</v>
      </c>
      <c r="Y4" s="599"/>
      <c r="Z4" s="599"/>
      <c r="AA4" s="533"/>
      <c r="AB4" s="530" t="s">
        <v>1044</v>
      </c>
      <c r="AC4" s="531"/>
      <c r="AD4" s="530" t="s">
        <v>1045</v>
      </c>
      <c r="AE4" s="531"/>
      <c r="AF4" s="530" t="s">
        <v>494</v>
      </c>
      <c r="AG4" s="531"/>
      <c r="AH4" s="556" t="s">
        <v>495</v>
      </c>
    </row>
    <row r="5" spans="1:34" ht="14.85" customHeight="1" x14ac:dyDescent="0.15">
      <c r="A5" s="543"/>
      <c r="B5" s="528"/>
      <c r="C5" s="528" t="s">
        <v>496</v>
      </c>
      <c r="D5" s="539" t="s">
        <v>497</v>
      </c>
      <c r="E5" s="528" t="s">
        <v>496</v>
      </c>
      <c r="F5" s="539" t="s">
        <v>497</v>
      </c>
      <c r="G5" s="528" t="s">
        <v>496</v>
      </c>
      <c r="H5" s="539" t="s">
        <v>497</v>
      </c>
      <c r="I5" s="528" t="s">
        <v>496</v>
      </c>
      <c r="J5" s="528"/>
      <c r="K5" s="539" t="s">
        <v>497</v>
      </c>
      <c r="L5" s="530" t="s">
        <v>20</v>
      </c>
      <c r="M5" s="531"/>
      <c r="N5" s="559" t="s">
        <v>497</v>
      </c>
      <c r="O5" s="560"/>
      <c r="P5" s="530" t="s">
        <v>20</v>
      </c>
      <c r="Q5" s="531"/>
      <c r="R5" s="559" t="s">
        <v>497</v>
      </c>
      <c r="S5" s="560"/>
      <c r="T5" s="530" t="s">
        <v>20</v>
      </c>
      <c r="U5" s="531"/>
      <c r="V5" s="559" t="s">
        <v>497</v>
      </c>
      <c r="W5" s="560"/>
      <c r="X5" s="595" t="s">
        <v>20</v>
      </c>
      <c r="Y5" s="596"/>
      <c r="Z5" s="597" t="s">
        <v>497</v>
      </c>
      <c r="AA5" s="598"/>
      <c r="AB5" s="595"/>
      <c r="AC5" s="596"/>
      <c r="AD5" s="595"/>
      <c r="AE5" s="596"/>
      <c r="AF5" s="595"/>
      <c r="AG5" s="596"/>
      <c r="AH5" s="556"/>
    </row>
    <row r="6" spans="1:34" ht="14.25" customHeight="1" x14ac:dyDescent="0.15">
      <c r="A6" s="543"/>
      <c r="B6" s="528"/>
      <c r="C6" s="528"/>
      <c r="D6" s="540"/>
      <c r="E6" s="528"/>
      <c r="F6" s="540"/>
      <c r="G6" s="528"/>
      <c r="H6" s="540"/>
      <c r="I6" s="528"/>
      <c r="J6" s="528"/>
      <c r="K6" s="540"/>
      <c r="L6" s="532"/>
      <c r="M6" s="533"/>
      <c r="N6" s="561"/>
      <c r="O6" s="562"/>
      <c r="P6" s="532"/>
      <c r="Q6" s="533"/>
      <c r="R6" s="561"/>
      <c r="S6" s="562"/>
      <c r="T6" s="532"/>
      <c r="U6" s="533"/>
      <c r="V6" s="561"/>
      <c r="W6" s="562"/>
      <c r="X6" s="532"/>
      <c r="Y6" s="533"/>
      <c r="Z6" s="561"/>
      <c r="AA6" s="562"/>
      <c r="AB6" s="532"/>
      <c r="AC6" s="533"/>
      <c r="AD6" s="532"/>
      <c r="AE6" s="533"/>
      <c r="AF6" s="532"/>
      <c r="AG6" s="533"/>
      <c r="AH6" s="556"/>
    </row>
    <row r="7" spans="1:34" ht="5.65" customHeight="1" x14ac:dyDescent="0.15">
      <c r="A7" s="37"/>
      <c r="B7" s="147"/>
      <c r="C7" s="163"/>
      <c r="D7" s="163"/>
      <c r="E7" s="163"/>
      <c r="F7" s="163"/>
      <c r="G7" s="163"/>
      <c r="H7" s="163"/>
      <c r="I7" s="158"/>
      <c r="J7" s="163"/>
      <c r="K7" s="163"/>
      <c r="L7" s="163"/>
      <c r="M7" s="158"/>
      <c r="N7" s="163"/>
      <c r="O7" s="158"/>
      <c r="P7" s="163"/>
      <c r="Q7" s="163"/>
      <c r="R7" s="163"/>
      <c r="S7" s="163"/>
      <c r="T7" s="163"/>
      <c r="U7" s="163"/>
      <c r="V7" s="163"/>
      <c r="W7" s="163"/>
      <c r="X7" s="163"/>
      <c r="Y7" s="158"/>
      <c r="Z7" s="163"/>
      <c r="AA7" s="158"/>
      <c r="AB7" s="163"/>
      <c r="AC7" s="158"/>
      <c r="AD7" s="163"/>
      <c r="AE7" s="158"/>
      <c r="AF7" s="163"/>
      <c r="AG7" s="158"/>
      <c r="AH7" s="164"/>
    </row>
    <row r="8" spans="1:34" ht="18.399999999999999" customHeight="1" x14ac:dyDescent="0.15">
      <c r="A8" s="37" t="s">
        <v>959</v>
      </c>
      <c r="B8" s="217">
        <v>4418143</v>
      </c>
      <c r="C8" s="458">
        <v>1496350</v>
      </c>
      <c r="D8" s="459">
        <v>668.9</v>
      </c>
      <c r="E8" s="458">
        <v>770630</v>
      </c>
      <c r="F8" s="459">
        <v>359.3</v>
      </c>
      <c r="G8" s="458">
        <v>24510</v>
      </c>
      <c r="H8" s="459">
        <v>119</v>
      </c>
      <c r="I8" s="529">
        <v>79573</v>
      </c>
      <c r="J8" s="529"/>
      <c r="K8" s="459">
        <v>293.60000000000002</v>
      </c>
      <c r="L8" s="529">
        <v>1922772</v>
      </c>
      <c r="M8" s="529"/>
      <c r="N8" s="534">
        <v>829.5</v>
      </c>
      <c r="O8" s="534"/>
      <c r="P8" s="525" t="s">
        <v>14</v>
      </c>
      <c r="Q8" s="525"/>
      <c r="R8" s="548" t="s">
        <v>14</v>
      </c>
      <c r="S8" s="548"/>
      <c r="T8" s="527">
        <v>13550</v>
      </c>
      <c r="U8" s="527"/>
      <c r="V8" s="534">
        <v>15.4</v>
      </c>
      <c r="W8" s="534"/>
      <c r="X8" s="527">
        <v>9350</v>
      </c>
      <c r="Y8" s="527"/>
      <c r="Z8" s="548">
        <v>212.5</v>
      </c>
      <c r="AA8" s="548"/>
      <c r="AB8" s="527" t="s">
        <v>14</v>
      </c>
      <c r="AC8" s="527"/>
      <c r="AD8" s="548" t="s">
        <v>14</v>
      </c>
      <c r="AE8" s="548"/>
      <c r="AF8" s="527">
        <v>91621</v>
      </c>
      <c r="AG8" s="527"/>
      <c r="AH8" s="458">
        <v>9787</v>
      </c>
    </row>
    <row r="9" spans="1:34" ht="18.399999999999999" customHeight="1" x14ac:dyDescent="0.15">
      <c r="A9" s="294" t="s">
        <v>732</v>
      </c>
      <c r="B9" s="217">
        <v>5015790</v>
      </c>
      <c r="C9" s="458">
        <v>1747708</v>
      </c>
      <c r="D9" s="459">
        <v>685.6</v>
      </c>
      <c r="E9" s="458">
        <v>883898</v>
      </c>
      <c r="F9" s="459">
        <v>363.3</v>
      </c>
      <c r="G9" s="458">
        <v>28492</v>
      </c>
      <c r="H9" s="459">
        <v>128.9</v>
      </c>
      <c r="I9" s="529">
        <v>99619</v>
      </c>
      <c r="J9" s="529"/>
      <c r="K9" s="459">
        <v>338.8</v>
      </c>
      <c r="L9" s="529">
        <v>2124099</v>
      </c>
      <c r="M9" s="529"/>
      <c r="N9" s="534">
        <v>815.7</v>
      </c>
      <c r="O9" s="534"/>
      <c r="P9" s="525" t="s">
        <v>14</v>
      </c>
      <c r="Q9" s="525"/>
      <c r="R9" s="548" t="s">
        <v>14</v>
      </c>
      <c r="S9" s="548"/>
      <c r="T9" s="527">
        <v>16196</v>
      </c>
      <c r="U9" s="527"/>
      <c r="V9" s="534">
        <v>15.2</v>
      </c>
      <c r="W9" s="534"/>
      <c r="X9" s="527">
        <v>11898</v>
      </c>
      <c r="Y9" s="527"/>
      <c r="Z9" s="548">
        <v>198.3</v>
      </c>
      <c r="AA9" s="548"/>
      <c r="AB9" s="527" t="s">
        <v>14</v>
      </c>
      <c r="AC9" s="527"/>
      <c r="AD9" s="548" t="s">
        <v>14</v>
      </c>
      <c r="AE9" s="548"/>
      <c r="AF9" s="527">
        <v>92830</v>
      </c>
      <c r="AG9" s="527"/>
      <c r="AH9" s="458">
        <v>11050</v>
      </c>
    </row>
    <row r="10" spans="1:34" ht="18.399999999999999" customHeight="1" x14ac:dyDescent="0.15">
      <c r="A10" s="294" t="s">
        <v>399</v>
      </c>
      <c r="B10" s="217">
        <v>5452844</v>
      </c>
      <c r="C10" s="458">
        <v>1890805</v>
      </c>
      <c r="D10" s="459">
        <v>673.4</v>
      </c>
      <c r="E10" s="458">
        <v>974280</v>
      </c>
      <c r="F10" s="459">
        <v>362.3</v>
      </c>
      <c r="G10" s="458">
        <v>28772</v>
      </c>
      <c r="H10" s="459">
        <v>126.7</v>
      </c>
      <c r="I10" s="529">
        <v>99119</v>
      </c>
      <c r="J10" s="529"/>
      <c r="K10" s="459">
        <v>310.7</v>
      </c>
      <c r="L10" s="529">
        <v>2315563</v>
      </c>
      <c r="M10" s="529"/>
      <c r="N10" s="534">
        <v>807.4</v>
      </c>
      <c r="O10" s="534"/>
      <c r="P10" s="525">
        <v>231</v>
      </c>
      <c r="Q10" s="525"/>
      <c r="R10" s="548">
        <v>231</v>
      </c>
      <c r="S10" s="548"/>
      <c r="T10" s="527">
        <v>16290</v>
      </c>
      <c r="U10" s="527"/>
      <c r="V10" s="534">
        <v>14.1</v>
      </c>
      <c r="W10" s="534"/>
      <c r="X10" s="527">
        <v>15157</v>
      </c>
      <c r="Y10" s="527"/>
      <c r="Z10" s="548">
        <v>229.7</v>
      </c>
      <c r="AA10" s="548"/>
      <c r="AB10" s="527" t="s">
        <v>14</v>
      </c>
      <c r="AC10" s="527"/>
      <c r="AD10" s="548" t="s">
        <v>14</v>
      </c>
      <c r="AE10" s="548"/>
      <c r="AF10" s="527">
        <v>99574</v>
      </c>
      <c r="AG10" s="527"/>
      <c r="AH10" s="458">
        <v>13053</v>
      </c>
    </row>
    <row r="11" spans="1:34" ht="18.399999999999999" customHeight="1" x14ac:dyDescent="0.15">
      <c r="A11" s="294" t="s">
        <v>396</v>
      </c>
      <c r="B11" s="217">
        <v>5671277</v>
      </c>
      <c r="C11" s="458">
        <v>1968688</v>
      </c>
      <c r="D11" s="459">
        <v>676.1</v>
      </c>
      <c r="E11" s="458">
        <v>1028449</v>
      </c>
      <c r="F11" s="459">
        <v>365.9</v>
      </c>
      <c r="G11" s="458">
        <v>29786</v>
      </c>
      <c r="H11" s="459">
        <v>134.19999999999999</v>
      </c>
      <c r="I11" s="529">
        <v>97667</v>
      </c>
      <c r="J11" s="529"/>
      <c r="K11" s="459">
        <v>289.8</v>
      </c>
      <c r="L11" s="529">
        <v>2401105</v>
      </c>
      <c r="M11" s="529"/>
      <c r="N11" s="534">
        <v>799.8</v>
      </c>
      <c r="O11" s="534"/>
      <c r="P11" s="525" t="s">
        <v>14</v>
      </c>
      <c r="Q11" s="525"/>
      <c r="R11" s="548" t="s">
        <v>14</v>
      </c>
      <c r="S11" s="548"/>
      <c r="T11" s="527">
        <v>16250</v>
      </c>
      <c r="U11" s="527"/>
      <c r="V11" s="534">
        <v>14.2</v>
      </c>
      <c r="W11" s="534"/>
      <c r="X11" s="527">
        <v>13906</v>
      </c>
      <c r="Y11" s="527"/>
      <c r="Z11" s="548">
        <v>204.5</v>
      </c>
      <c r="AA11" s="548"/>
      <c r="AB11" s="527" t="s">
        <v>14</v>
      </c>
      <c r="AC11" s="527"/>
      <c r="AD11" s="548" t="s">
        <v>14</v>
      </c>
      <c r="AE11" s="548"/>
      <c r="AF11" s="527">
        <v>102962</v>
      </c>
      <c r="AG11" s="527"/>
      <c r="AH11" s="458">
        <v>12464</v>
      </c>
    </row>
    <row r="12" spans="1:34" ht="18.399999999999999" customHeight="1" x14ac:dyDescent="0.15">
      <c r="A12" s="294" t="s">
        <v>397</v>
      </c>
      <c r="B12" s="217">
        <v>5695760</v>
      </c>
      <c r="C12" s="458">
        <v>1953025</v>
      </c>
      <c r="D12" s="459">
        <v>660.3</v>
      </c>
      <c r="E12" s="458">
        <v>1080076</v>
      </c>
      <c r="F12" s="459">
        <v>378.2</v>
      </c>
      <c r="G12" s="458">
        <v>30283</v>
      </c>
      <c r="H12" s="459">
        <v>137</v>
      </c>
      <c r="I12" s="529">
        <v>110071</v>
      </c>
      <c r="J12" s="529"/>
      <c r="K12" s="459">
        <v>294.3</v>
      </c>
      <c r="L12" s="529">
        <v>2377462</v>
      </c>
      <c r="M12" s="529"/>
      <c r="N12" s="534">
        <v>775.7</v>
      </c>
      <c r="O12" s="534"/>
      <c r="P12" s="525">
        <v>5</v>
      </c>
      <c r="Q12" s="525"/>
      <c r="R12" s="548">
        <v>5</v>
      </c>
      <c r="S12" s="548"/>
      <c r="T12" s="527">
        <v>15839</v>
      </c>
      <c r="U12" s="527"/>
      <c r="V12" s="534">
        <v>14.9</v>
      </c>
      <c r="W12" s="534"/>
      <c r="X12" s="527">
        <v>14005</v>
      </c>
      <c r="Y12" s="527"/>
      <c r="Z12" s="548">
        <v>186.7</v>
      </c>
      <c r="AA12" s="548"/>
      <c r="AB12" s="527" t="s">
        <v>14</v>
      </c>
      <c r="AC12" s="527"/>
      <c r="AD12" s="548" t="s">
        <v>14</v>
      </c>
      <c r="AE12" s="548"/>
      <c r="AF12" s="527">
        <v>101332</v>
      </c>
      <c r="AG12" s="527"/>
      <c r="AH12" s="458">
        <v>13662</v>
      </c>
    </row>
    <row r="13" spans="1:34" ht="18.399999999999999" customHeight="1" x14ac:dyDescent="0.15">
      <c r="A13" s="294" t="s">
        <v>398</v>
      </c>
      <c r="B13" s="217">
        <v>5832775</v>
      </c>
      <c r="C13" s="457">
        <v>1979798</v>
      </c>
      <c r="D13" s="460">
        <v>656.3</v>
      </c>
      <c r="E13" s="457">
        <v>1102226</v>
      </c>
      <c r="F13" s="460">
        <v>378.4</v>
      </c>
      <c r="G13" s="457">
        <v>33030</v>
      </c>
      <c r="H13" s="460">
        <v>140</v>
      </c>
      <c r="I13" s="527">
        <v>113087</v>
      </c>
      <c r="J13" s="527"/>
      <c r="K13" s="460">
        <v>271.8</v>
      </c>
      <c r="L13" s="529">
        <v>2440170</v>
      </c>
      <c r="M13" s="529"/>
      <c r="N13" s="534">
        <v>780.6</v>
      </c>
      <c r="O13" s="534"/>
      <c r="P13" s="526" t="s">
        <v>14</v>
      </c>
      <c r="Q13" s="526"/>
      <c r="R13" s="548" t="s">
        <v>14</v>
      </c>
      <c r="S13" s="548"/>
      <c r="T13" s="527">
        <v>16273</v>
      </c>
      <c r="U13" s="527"/>
      <c r="V13" s="534">
        <v>15.3</v>
      </c>
      <c r="W13" s="534"/>
      <c r="X13" s="527">
        <v>18115</v>
      </c>
      <c r="Y13" s="527"/>
      <c r="Z13" s="548">
        <v>199.1</v>
      </c>
      <c r="AA13" s="548"/>
      <c r="AB13" s="527">
        <v>1034</v>
      </c>
      <c r="AC13" s="527"/>
      <c r="AD13" s="548" t="s">
        <v>14</v>
      </c>
      <c r="AE13" s="548"/>
      <c r="AF13" s="527">
        <v>112737</v>
      </c>
      <c r="AG13" s="527"/>
      <c r="AH13" s="457">
        <v>16305</v>
      </c>
    </row>
    <row r="14" spans="1:34" ht="18.399999999999999" customHeight="1" x14ac:dyDescent="0.15">
      <c r="A14" s="294" t="s">
        <v>414</v>
      </c>
      <c r="B14" s="217">
        <v>5842556</v>
      </c>
      <c r="C14" s="457">
        <v>1916026</v>
      </c>
      <c r="D14" s="460">
        <f>C14/2989</f>
        <v>641.0257611241218</v>
      </c>
      <c r="E14" s="457">
        <v>1121597</v>
      </c>
      <c r="F14" s="460">
        <f>E14/2924</f>
        <v>383.58310533515731</v>
      </c>
      <c r="G14" s="457">
        <v>30337</v>
      </c>
      <c r="H14" s="460">
        <f>G14/219</f>
        <v>138.52511415525115</v>
      </c>
      <c r="I14" s="527">
        <v>117455</v>
      </c>
      <c r="J14" s="527"/>
      <c r="K14" s="460">
        <f>I14/438</f>
        <v>268.16210045662098</v>
      </c>
      <c r="L14" s="529">
        <v>2492396</v>
      </c>
      <c r="M14" s="529"/>
      <c r="N14" s="534">
        <f>L14/3137</f>
        <v>794.51577940707682</v>
      </c>
      <c r="O14" s="534"/>
      <c r="P14" s="526" t="s">
        <v>14</v>
      </c>
      <c r="Q14" s="526"/>
      <c r="R14" s="548" t="s">
        <v>14</v>
      </c>
      <c r="S14" s="548"/>
      <c r="T14" s="527">
        <v>19340</v>
      </c>
      <c r="U14" s="527"/>
      <c r="V14" s="534">
        <f>T14/1217</f>
        <v>15.891536565324568</v>
      </c>
      <c r="W14" s="534"/>
      <c r="X14" s="527">
        <v>13447</v>
      </c>
      <c r="Y14" s="527"/>
      <c r="Z14" s="548">
        <f>X14/73</f>
        <v>184.20547945205479</v>
      </c>
      <c r="AA14" s="548"/>
      <c r="AB14" s="527">
        <v>1888</v>
      </c>
      <c r="AC14" s="527"/>
      <c r="AD14" s="548" t="s">
        <v>14</v>
      </c>
      <c r="AE14" s="548"/>
      <c r="AF14" s="527">
        <v>117104</v>
      </c>
      <c r="AG14" s="527"/>
      <c r="AH14" s="458">
        <v>12966</v>
      </c>
    </row>
    <row r="15" spans="1:34" ht="18.399999999999999" customHeight="1" x14ac:dyDescent="0.15">
      <c r="A15" s="294" t="s">
        <v>478</v>
      </c>
      <c r="B15" s="217">
        <v>5786735</v>
      </c>
      <c r="C15" s="457">
        <v>1919851</v>
      </c>
      <c r="D15" s="460">
        <v>642.1</v>
      </c>
      <c r="E15" s="457">
        <v>1144164</v>
      </c>
      <c r="F15" s="460">
        <v>389</v>
      </c>
      <c r="G15" s="457">
        <v>29665</v>
      </c>
      <c r="H15" s="460">
        <v>133</v>
      </c>
      <c r="I15" s="527">
        <v>121749</v>
      </c>
      <c r="J15" s="527"/>
      <c r="K15" s="460">
        <v>260.10000000000002</v>
      </c>
      <c r="L15" s="529">
        <v>2409077</v>
      </c>
      <c r="M15" s="529"/>
      <c r="N15" s="534">
        <v>762.8</v>
      </c>
      <c r="O15" s="534"/>
      <c r="P15" s="526" t="s">
        <v>14</v>
      </c>
      <c r="Q15" s="526"/>
      <c r="R15" s="548" t="s">
        <v>14</v>
      </c>
      <c r="S15" s="548"/>
      <c r="T15" s="527">
        <v>17557</v>
      </c>
      <c r="U15" s="527"/>
      <c r="V15" s="534">
        <v>14.2</v>
      </c>
      <c r="W15" s="534"/>
      <c r="X15" s="527">
        <v>18114</v>
      </c>
      <c r="Y15" s="527"/>
      <c r="Z15" s="548">
        <v>177.6</v>
      </c>
      <c r="AA15" s="548"/>
      <c r="AB15" s="527">
        <v>840</v>
      </c>
      <c r="AC15" s="527"/>
      <c r="AD15" s="548" t="s">
        <v>14</v>
      </c>
      <c r="AE15" s="548"/>
      <c r="AF15" s="527">
        <v>110019</v>
      </c>
      <c r="AG15" s="527"/>
      <c r="AH15" s="458">
        <v>15699</v>
      </c>
    </row>
    <row r="16" spans="1:34" ht="18.399999999999999" customHeight="1" x14ac:dyDescent="0.15">
      <c r="A16" s="294" t="s">
        <v>735</v>
      </c>
      <c r="B16" s="217">
        <v>5811038</v>
      </c>
      <c r="C16" s="457">
        <v>1884833</v>
      </c>
      <c r="D16" s="460">
        <v>629.29999999999995</v>
      </c>
      <c r="E16" s="457">
        <v>1161505</v>
      </c>
      <c r="F16" s="460">
        <v>393.3</v>
      </c>
      <c r="G16" s="457">
        <v>31269</v>
      </c>
      <c r="H16" s="460">
        <v>134.80000000000001</v>
      </c>
      <c r="I16" s="527">
        <v>117417</v>
      </c>
      <c r="J16" s="527"/>
      <c r="K16" s="460">
        <v>240.6</v>
      </c>
      <c r="L16" s="529">
        <v>2454586</v>
      </c>
      <c r="M16" s="529"/>
      <c r="N16" s="534">
        <v>771.4</v>
      </c>
      <c r="O16" s="534"/>
      <c r="P16" s="526" t="s">
        <v>14</v>
      </c>
      <c r="Q16" s="526"/>
      <c r="R16" s="548" t="s">
        <v>14</v>
      </c>
      <c r="S16" s="548"/>
      <c r="T16" s="527">
        <v>16353</v>
      </c>
      <c r="U16" s="527"/>
      <c r="V16" s="534">
        <v>14.1</v>
      </c>
      <c r="W16" s="534"/>
      <c r="X16" s="527">
        <v>15178</v>
      </c>
      <c r="Y16" s="527"/>
      <c r="Z16" s="548">
        <v>192.1</v>
      </c>
      <c r="AA16" s="548"/>
      <c r="AB16" s="527">
        <v>1564</v>
      </c>
      <c r="AC16" s="527"/>
      <c r="AD16" s="548" t="s">
        <v>14</v>
      </c>
      <c r="AE16" s="548"/>
      <c r="AF16" s="527">
        <v>111355</v>
      </c>
      <c r="AG16" s="527"/>
      <c r="AH16" s="458">
        <v>16976</v>
      </c>
    </row>
    <row r="17" spans="1:34" s="134" customFormat="1" ht="18.399999999999999" customHeight="1" x14ac:dyDescent="0.15">
      <c r="A17" s="195" t="s">
        <v>960</v>
      </c>
      <c r="B17" s="218">
        <v>5615061</v>
      </c>
      <c r="C17" s="219">
        <v>1810460</v>
      </c>
      <c r="D17" s="220">
        <v>616.20000000000005</v>
      </c>
      <c r="E17" s="219">
        <v>1167001</v>
      </c>
      <c r="F17" s="220">
        <v>400.3</v>
      </c>
      <c r="G17" s="219">
        <v>25389</v>
      </c>
      <c r="H17" s="220">
        <v>120.3</v>
      </c>
      <c r="I17" s="535">
        <v>107744</v>
      </c>
      <c r="J17" s="535"/>
      <c r="K17" s="220">
        <v>225</v>
      </c>
      <c r="L17" s="558">
        <v>2346286</v>
      </c>
      <c r="M17" s="558"/>
      <c r="N17" s="566">
        <v>744.4</v>
      </c>
      <c r="O17" s="566"/>
      <c r="P17" s="526" t="s">
        <v>14</v>
      </c>
      <c r="Q17" s="526"/>
      <c r="R17" s="548" t="s">
        <v>14</v>
      </c>
      <c r="S17" s="548"/>
      <c r="T17" s="535">
        <v>12624</v>
      </c>
      <c r="U17" s="535"/>
      <c r="V17" s="566">
        <v>12.9</v>
      </c>
      <c r="W17" s="566"/>
      <c r="X17" s="535">
        <v>14400</v>
      </c>
      <c r="Y17" s="535"/>
      <c r="Z17" s="587">
        <v>184.6</v>
      </c>
      <c r="AA17" s="587"/>
      <c r="AB17" s="535">
        <v>2141</v>
      </c>
      <c r="AC17" s="535"/>
      <c r="AD17" s="535">
        <v>2600</v>
      </c>
      <c r="AE17" s="535"/>
      <c r="AF17" s="535">
        <v>110914</v>
      </c>
      <c r="AG17" s="535"/>
      <c r="AH17" s="221">
        <v>15502</v>
      </c>
    </row>
    <row r="18" spans="1:34" ht="5.65" customHeight="1" x14ac:dyDescent="0.15">
      <c r="A18" s="151"/>
      <c r="B18" s="150"/>
      <c r="C18" s="151"/>
      <c r="D18" s="151"/>
      <c r="E18" s="151"/>
      <c r="F18" s="151"/>
      <c r="G18" s="151"/>
      <c r="H18" s="151"/>
      <c r="I18" s="162"/>
      <c r="J18" s="151"/>
      <c r="K18" s="151"/>
      <c r="L18" s="165"/>
      <c r="M18" s="165"/>
      <c r="N18" s="151"/>
      <c r="O18" s="162"/>
      <c r="P18" s="554"/>
      <c r="Q18" s="554"/>
      <c r="R18" s="582"/>
      <c r="S18" s="582"/>
      <c r="T18" s="581"/>
      <c r="U18" s="581"/>
      <c r="V18" s="151"/>
      <c r="W18" s="151"/>
      <c r="X18" s="581"/>
      <c r="Y18" s="581"/>
      <c r="Z18" s="588"/>
      <c r="AA18" s="588"/>
      <c r="AB18" s="501"/>
      <c r="AC18" s="162"/>
      <c r="AD18" s="151"/>
      <c r="AE18" s="162"/>
      <c r="AF18" s="162"/>
      <c r="AG18" s="162"/>
      <c r="AH18" s="162"/>
    </row>
    <row r="19" spans="1:34" ht="13.5" customHeight="1" x14ac:dyDescent="0.15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60"/>
      <c r="N19" s="160"/>
      <c r="O19" s="158"/>
      <c r="P19" s="160"/>
      <c r="Q19" s="160"/>
      <c r="R19" s="160"/>
      <c r="S19" s="160"/>
      <c r="T19" s="158"/>
      <c r="U19" s="158"/>
      <c r="V19" s="160"/>
      <c r="W19" s="160"/>
      <c r="X19" s="593" t="s">
        <v>1054</v>
      </c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</row>
    <row r="20" spans="1:34" x14ac:dyDescent="0.15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60"/>
      <c r="N20" s="160"/>
      <c r="O20" s="158"/>
      <c r="P20" s="160"/>
      <c r="Q20" s="160"/>
      <c r="R20" s="160"/>
      <c r="S20" s="160"/>
      <c r="T20" s="158"/>
      <c r="U20" s="158"/>
      <c r="V20" s="160"/>
      <c r="W20" s="160"/>
      <c r="X20" s="594" t="s">
        <v>1055</v>
      </c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</row>
    <row r="21" spans="1:34" s="379" customFormat="1" x14ac:dyDescent="0.15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60"/>
      <c r="N21" s="160"/>
      <c r="O21" s="158"/>
      <c r="P21" s="160"/>
      <c r="Q21" s="160"/>
      <c r="R21" s="160"/>
      <c r="S21" s="160"/>
      <c r="T21" s="158"/>
      <c r="U21" s="158"/>
      <c r="V21" s="160"/>
      <c r="W21" s="160"/>
      <c r="X21" s="594" t="s">
        <v>1056</v>
      </c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</row>
    <row r="22" spans="1:34" x14ac:dyDescent="0.15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60"/>
      <c r="N22" s="160"/>
      <c r="O22" s="158"/>
      <c r="P22" s="160"/>
      <c r="Q22" s="160"/>
      <c r="R22" s="160"/>
      <c r="S22" s="160"/>
      <c r="T22" s="158"/>
      <c r="U22" s="158"/>
      <c r="V22" s="160"/>
      <c r="W22" s="160"/>
      <c r="X22" s="590" t="s">
        <v>793</v>
      </c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</row>
    <row r="23" spans="1:34" x14ac:dyDescent="0.15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7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</row>
    <row r="24" spans="1:34" x14ac:dyDescent="0.1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</row>
    <row r="25" spans="1:34" x14ac:dyDescent="0.1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</row>
    <row r="26" spans="1:34" x14ac:dyDescent="0.15">
      <c r="A26" s="157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4" ht="23.25" customHeight="1" x14ac:dyDescent="0.15">
      <c r="A27" s="542" t="s">
        <v>1079</v>
      </c>
      <c r="B27" s="542"/>
      <c r="C27" s="542"/>
      <c r="D27" s="542"/>
      <c r="E27" s="542"/>
      <c r="F27" s="542"/>
      <c r="G27" s="542"/>
      <c r="H27" s="542"/>
      <c r="I27" s="542"/>
      <c r="J27" s="542"/>
      <c r="K27" s="158"/>
      <c r="L27" s="159" t="s">
        <v>498</v>
      </c>
      <c r="M27" s="24" t="s">
        <v>1080</v>
      </c>
      <c r="N27" s="24"/>
      <c r="O27" s="24"/>
      <c r="P27" s="24"/>
      <c r="Q27" s="24"/>
      <c r="R27" s="24"/>
      <c r="S27" s="24"/>
      <c r="T27" s="24"/>
      <c r="U27" s="24"/>
      <c r="V27" s="159"/>
      <c r="W27" s="159"/>
      <c r="X27" s="159"/>
      <c r="Y27" s="159"/>
      <c r="Z27" s="159"/>
      <c r="AA27" s="158"/>
      <c r="AB27" s="158"/>
      <c r="AC27" s="158"/>
      <c r="AD27" s="158"/>
      <c r="AE27" s="158"/>
      <c r="AF27" s="158"/>
      <c r="AG27" s="158"/>
      <c r="AH27" s="158"/>
    </row>
    <row r="28" spans="1:34" x14ac:dyDescent="0.15">
      <c r="A28" s="166"/>
      <c r="B28" s="158"/>
      <c r="C28" s="158"/>
      <c r="D28" s="158"/>
      <c r="E28" s="158"/>
      <c r="F28" s="158"/>
      <c r="G28" s="158"/>
      <c r="H28" s="158"/>
      <c r="I28" s="158"/>
      <c r="J28" s="161"/>
      <c r="K28" s="167"/>
      <c r="L28" s="161"/>
      <c r="M28" s="162"/>
      <c r="N28" s="162"/>
      <c r="O28" s="162"/>
      <c r="P28" s="162"/>
      <c r="Q28" s="162"/>
      <c r="R28" s="162"/>
      <c r="S28" s="162"/>
      <c r="T28" s="158"/>
      <c r="U28" s="158"/>
      <c r="V28" s="158"/>
      <c r="W28" s="162"/>
      <c r="X28" s="162"/>
      <c r="Y28" s="162"/>
      <c r="Z28" s="162"/>
      <c r="AA28" s="162"/>
      <c r="AB28" s="162"/>
      <c r="AC28" s="162"/>
      <c r="AD28" s="162"/>
      <c r="AE28" s="158"/>
      <c r="AF28" s="158"/>
      <c r="AG28" s="158"/>
      <c r="AH28" s="158"/>
    </row>
    <row r="29" spans="1:34" ht="25.5" customHeight="1" x14ac:dyDescent="0.15">
      <c r="A29" s="541" t="s">
        <v>0</v>
      </c>
      <c r="B29" s="536" t="s">
        <v>21</v>
      </c>
      <c r="C29" s="536" t="s">
        <v>22</v>
      </c>
      <c r="D29" s="536"/>
      <c r="E29" s="536"/>
      <c r="F29" s="536"/>
      <c r="G29" s="536"/>
      <c r="H29" s="544" t="s">
        <v>514</v>
      </c>
      <c r="I29" s="545"/>
      <c r="J29" s="536" t="s">
        <v>499</v>
      </c>
      <c r="K29" s="537"/>
      <c r="L29" s="552" t="s">
        <v>0</v>
      </c>
      <c r="M29" s="553"/>
      <c r="N29" s="569" t="s">
        <v>500</v>
      </c>
      <c r="O29" s="570"/>
      <c r="P29" s="571"/>
      <c r="Q29" s="575" t="s">
        <v>501</v>
      </c>
      <c r="R29" s="576"/>
      <c r="S29" s="577"/>
      <c r="T29" s="583" t="s">
        <v>502</v>
      </c>
      <c r="U29" s="584"/>
      <c r="V29" s="585"/>
      <c r="W29" s="572" t="s">
        <v>503</v>
      </c>
      <c r="X29" s="573"/>
      <c r="Y29" s="573"/>
      <c r="Z29" s="574"/>
      <c r="AA29" s="586" t="s">
        <v>504</v>
      </c>
      <c r="AB29" s="554"/>
      <c r="AC29" s="554"/>
      <c r="AD29" s="554"/>
      <c r="AE29" s="158"/>
      <c r="AF29" s="158"/>
      <c r="AG29" s="158"/>
      <c r="AH29" s="158"/>
    </row>
    <row r="30" spans="1:34" ht="25.5" customHeight="1" x14ac:dyDescent="0.15">
      <c r="A30" s="541"/>
      <c r="B30" s="536"/>
      <c r="C30" s="149" t="s">
        <v>21</v>
      </c>
      <c r="D30" s="149" t="s">
        <v>23</v>
      </c>
      <c r="E30" s="149" t="s">
        <v>24</v>
      </c>
      <c r="F30" s="149" t="s">
        <v>25</v>
      </c>
      <c r="G30" s="149" t="s">
        <v>26</v>
      </c>
      <c r="H30" s="546"/>
      <c r="I30" s="547"/>
      <c r="J30" s="536"/>
      <c r="K30" s="537"/>
      <c r="L30" s="554"/>
      <c r="M30" s="555"/>
      <c r="N30" s="572"/>
      <c r="O30" s="573"/>
      <c r="P30" s="574"/>
      <c r="Q30" s="578"/>
      <c r="R30" s="579"/>
      <c r="S30" s="580"/>
      <c r="T30" s="572"/>
      <c r="U30" s="573"/>
      <c r="V30" s="574"/>
      <c r="W30" s="586" t="s">
        <v>505</v>
      </c>
      <c r="X30" s="555"/>
      <c r="Y30" s="586" t="s">
        <v>506</v>
      </c>
      <c r="Z30" s="555"/>
      <c r="AA30" s="586" t="s">
        <v>505</v>
      </c>
      <c r="AB30" s="555"/>
      <c r="AC30" s="537" t="s">
        <v>506</v>
      </c>
      <c r="AD30" s="592"/>
      <c r="AE30" s="158"/>
      <c r="AF30" s="158"/>
      <c r="AG30" s="158"/>
      <c r="AH30" s="158"/>
    </row>
    <row r="31" spans="1:34" ht="5.65" customHeight="1" x14ac:dyDescent="0.15">
      <c r="A31" s="148"/>
      <c r="B31" s="163"/>
      <c r="C31" s="163"/>
      <c r="D31" s="163"/>
      <c r="E31" s="163"/>
      <c r="F31" s="163"/>
      <c r="G31" s="163"/>
      <c r="H31" s="163"/>
      <c r="I31" s="158"/>
      <c r="J31" s="163"/>
      <c r="K31" s="158"/>
      <c r="L31" s="168"/>
      <c r="M31" s="148"/>
      <c r="N31" s="163"/>
      <c r="O31" s="158"/>
      <c r="P31" s="158"/>
      <c r="Q31" s="163"/>
      <c r="R31" s="163"/>
      <c r="S31" s="158"/>
      <c r="T31" s="163"/>
      <c r="U31" s="163"/>
      <c r="V31" s="163"/>
      <c r="W31" s="163"/>
      <c r="X31" s="37"/>
      <c r="Y31" s="163"/>
      <c r="Z31" s="158"/>
      <c r="AA31" s="163"/>
      <c r="AB31" s="158"/>
      <c r="AC31" s="163"/>
      <c r="AD31" s="158"/>
      <c r="AE31" s="158"/>
      <c r="AF31" s="158"/>
      <c r="AG31" s="158"/>
      <c r="AH31" s="158"/>
    </row>
    <row r="32" spans="1:34" ht="18.399999999999999" customHeight="1" x14ac:dyDescent="0.15">
      <c r="A32" s="461" t="s">
        <v>959</v>
      </c>
      <c r="B32" s="458">
        <v>1772</v>
      </c>
      <c r="C32" s="458">
        <v>224</v>
      </c>
      <c r="D32" s="458">
        <v>206</v>
      </c>
      <c r="E32" s="458">
        <v>6</v>
      </c>
      <c r="F32" s="458">
        <v>9</v>
      </c>
      <c r="G32" s="458">
        <v>3</v>
      </c>
      <c r="H32" s="529">
        <v>55</v>
      </c>
      <c r="I32" s="529"/>
      <c r="J32" s="527">
        <v>1493</v>
      </c>
      <c r="K32" s="527"/>
      <c r="L32" s="550" t="s">
        <v>961</v>
      </c>
      <c r="M32" s="551"/>
      <c r="N32" s="563">
        <v>332</v>
      </c>
      <c r="O32" s="526"/>
      <c r="P32" s="526"/>
      <c r="Q32" s="526">
        <v>4</v>
      </c>
      <c r="R32" s="526"/>
      <c r="S32" s="526"/>
      <c r="T32" s="526">
        <v>4</v>
      </c>
      <c r="U32" s="526"/>
      <c r="V32" s="526"/>
      <c r="W32" s="526">
        <v>333</v>
      </c>
      <c r="X32" s="526"/>
      <c r="Y32" s="526">
        <v>452</v>
      </c>
      <c r="Z32" s="526"/>
      <c r="AA32" s="526">
        <v>157</v>
      </c>
      <c r="AB32" s="526"/>
      <c r="AC32" s="526">
        <v>208</v>
      </c>
      <c r="AD32" s="526"/>
      <c r="AE32" s="158"/>
      <c r="AF32" s="158"/>
      <c r="AG32" s="158"/>
      <c r="AH32" s="158"/>
    </row>
    <row r="33" spans="1:34" ht="18.399999999999999" customHeight="1" x14ac:dyDescent="0.15">
      <c r="A33" s="169" t="s">
        <v>732</v>
      </c>
      <c r="B33" s="458">
        <v>1977</v>
      </c>
      <c r="C33" s="458">
        <v>240</v>
      </c>
      <c r="D33" s="458">
        <v>224</v>
      </c>
      <c r="E33" s="458">
        <v>8</v>
      </c>
      <c r="F33" s="458">
        <v>8</v>
      </c>
      <c r="G33" s="458" t="s">
        <v>14</v>
      </c>
      <c r="H33" s="529">
        <v>61</v>
      </c>
      <c r="I33" s="529"/>
      <c r="J33" s="527">
        <v>1676</v>
      </c>
      <c r="K33" s="527"/>
      <c r="L33" s="550" t="s">
        <v>582</v>
      </c>
      <c r="M33" s="551"/>
      <c r="N33" s="563">
        <v>455</v>
      </c>
      <c r="O33" s="526"/>
      <c r="P33" s="526"/>
      <c r="Q33" s="526">
        <v>1</v>
      </c>
      <c r="R33" s="526"/>
      <c r="S33" s="526"/>
      <c r="T33" s="526">
        <v>2</v>
      </c>
      <c r="U33" s="526"/>
      <c r="V33" s="526"/>
      <c r="W33" s="526">
        <v>451</v>
      </c>
      <c r="X33" s="526"/>
      <c r="Y33" s="526">
        <v>696</v>
      </c>
      <c r="Z33" s="526"/>
      <c r="AA33" s="526">
        <v>235</v>
      </c>
      <c r="AB33" s="526"/>
      <c r="AC33" s="526">
        <v>284</v>
      </c>
      <c r="AD33" s="526"/>
      <c r="AE33" s="158"/>
      <c r="AF33" s="158"/>
      <c r="AG33" s="158"/>
      <c r="AH33" s="158"/>
    </row>
    <row r="34" spans="1:34" ht="18.399999999999999" customHeight="1" x14ac:dyDescent="0.15">
      <c r="A34" s="169" t="s">
        <v>399</v>
      </c>
      <c r="B34" s="458">
        <v>2148</v>
      </c>
      <c r="C34" s="458">
        <v>258</v>
      </c>
      <c r="D34" s="458">
        <v>242</v>
      </c>
      <c r="E34" s="458">
        <v>5</v>
      </c>
      <c r="F34" s="458">
        <v>7</v>
      </c>
      <c r="G34" s="458">
        <v>4</v>
      </c>
      <c r="H34" s="529">
        <v>67</v>
      </c>
      <c r="I34" s="529"/>
      <c r="J34" s="527">
        <v>1823</v>
      </c>
      <c r="K34" s="527"/>
      <c r="L34" s="550" t="s">
        <v>583</v>
      </c>
      <c r="M34" s="551"/>
      <c r="N34" s="563">
        <v>387</v>
      </c>
      <c r="O34" s="526"/>
      <c r="P34" s="526"/>
      <c r="Q34" s="526">
        <v>3</v>
      </c>
      <c r="R34" s="526"/>
      <c r="S34" s="526"/>
      <c r="T34" s="526">
        <v>5</v>
      </c>
      <c r="U34" s="526"/>
      <c r="V34" s="526"/>
      <c r="W34" s="526">
        <v>382</v>
      </c>
      <c r="X34" s="526"/>
      <c r="Y34" s="526">
        <v>535</v>
      </c>
      <c r="Z34" s="526"/>
      <c r="AA34" s="526">
        <v>262</v>
      </c>
      <c r="AB34" s="526"/>
      <c r="AC34" s="526">
        <v>353</v>
      </c>
      <c r="AD34" s="526"/>
      <c r="AE34" s="158"/>
      <c r="AF34" s="158"/>
      <c r="AG34" s="158"/>
      <c r="AH34" s="158"/>
    </row>
    <row r="35" spans="1:34" ht="18.399999999999999" customHeight="1" x14ac:dyDescent="0.15">
      <c r="A35" s="169" t="s">
        <v>396</v>
      </c>
      <c r="B35" s="458">
        <v>2253</v>
      </c>
      <c r="C35" s="458">
        <v>290</v>
      </c>
      <c r="D35" s="458">
        <v>262</v>
      </c>
      <c r="E35" s="458">
        <v>9</v>
      </c>
      <c r="F35" s="458">
        <v>10</v>
      </c>
      <c r="G35" s="458">
        <v>9</v>
      </c>
      <c r="H35" s="529">
        <v>69</v>
      </c>
      <c r="I35" s="529"/>
      <c r="J35" s="527">
        <v>1894</v>
      </c>
      <c r="K35" s="527"/>
      <c r="L35" s="550" t="s">
        <v>584</v>
      </c>
      <c r="M35" s="551"/>
      <c r="N35" s="563">
        <v>357</v>
      </c>
      <c r="O35" s="526"/>
      <c r="P35" s="526"/>
      <c r="Q35" s="526">
        <v>4</v>
      </c>
      <c r="R35" s="526"/>
      <c r="S35" s="526"/>
      <c r="T35" s="526">
        <v>6</v>
      </c>
      <c r="U35" s="526"/>
      <c r="V35" s="526"/>
      <c r="W35" s="526">
        <v>352</v>
      </c>
      <c r="X35" s="526"/>
      <c r="Y35" s="526">
        <v>497</v>
      </c>
      <c r="Z35" s="526"/>
      <c r="AA35" s="526">
        <v>249</v>
      </c>
      <c r="AB35" s="526"/>
      <c r="AC35" s="526">
        <v>328</v>
      </c>
      <c r="AD35" s="526"/>
      <c r="AE35" s="158"/>
      <c r="AF35" s="158"/>
      <c r="AG35" s="158"/>
      <c r="AH35" s="158"/>
    </row>
    <row r="36" spans="1:34" ht="18.399999999999999" customHeight="1" x14ac:dyDescent="0.15">
      <c r="A36" s="169" t="s">
        <v>397</v>
      </c>
      <c r="B36" s="458">
        <v>2332</v>
      </c>
      <c r="C36" s="458">
        <v>323</v>
      </c>
      <c r="D36" s="458">
        <v>289</v>
      </c>
      <c r="E36" s="458">
        <v>9</v>
      </c>
      <c r="F36" s="458">
        <v>11</v>
      </c>
      <c r="G36" s="458">
        <v>14</v>
      </c>
      <c r="H36" s="529">
        <v>69</v>
      </c>
      <c r="I36" s="529"/>
      <c r="J36" s="527">
        <v>1940</v>
      </c>
      <c r="K36" s="527"/>
      <c r="L36" s="550" t="s">
        <v>585</v>
      </c>
      <c r="M36" s="551"/>
      <c r="N36" s="563">
        <v>328</v>
      </c>
      <c r="O36" s="526"/>
      <c r="P36" s="526"/>
      <c r="Q36" s="526">
        <v>9</v>
      </c>
      <c r="R36" s="526"/>
      <c r="S36" s="526"/>
      <c r="T36" s="526">
        <v>2</v>
      </c>
      <c r="U36" s="526"/>
      <c r="V36" s="526"/>
      <c r="W36" s="526">
        <v>319</v>
      </c>
      <c r="X36" s="526"/>
      <c r="Y36" s="526">
        <v>477</v>
      </c>
      <c r="Z36" s="526"/>
      <c r="AA36" s="526">
        <v>269</v>
      </c>
      <c r="AB36" s="526"/>
      <c r="AC36" s="526">
        <v>347</v>
      </c>
      <c r="AD36" s="526"/>
      <c r="AE36" s="158"/>
      <c r="AF36" s="158"/>
      <c r="AG36" s="158"/>
      <c r="AH36" s="158"/>
    </row>
    <row r="37" spans="1:34" ht="18.399999999999999" customHeight="1" x14ac:dyDescent="0.15">
      <c r="A37" s="169" t="s">
        <v>398</v>
      </c>
      <c r="B37" s="457">
        <v>2362</v>
      </c>
      <c r="C37" s="457">
        <v>356</v>
      </c>
      <c r="D37" s="457">
        <v>323</v>
      </c>
      <c r="E37" s="457">
        <v>8</v>
      </c>
      <c r="F37" s="457">
        <v>13</v>
      </c>
      <c r="G37" s="457">
        <v>12</v>
      </c>
      <c r="H37" s="527">
        <v>73</v>
      </c>
      <c r="I37" s="527"/>
      <c r="J37" s="527">
        <v>1933</v>
      </c>
      <c r="K37" s="527"/>
      <c r="L37" s="550" t="s">
        <v>586</v>
      </c>
      <c r="M37" s="551"/>
      <c r="N37" s="563">
        <v>315</v>
      </c>
      <c r="O37" s="526"/>
      <c r="P37" s="526"/>
      <c r="Q37" s="526">
        <v>4</v>
      </c>
      <c r="R37" s="526"/>
      <c r="S37" s="526"/>
      <c r="T37" s="526">
        <v>3</v>
      </c>
      <c r="U37" s="526"/>
      <c r="V37" s="526"/>
      <c r="W37" s="526">
        <v>314</v>
      </c>
      <c r="X37" s="526"/>
      <c r="Y37" s="526">
        <v>468</v>
      </c>
      <c r="Z37" s="526"/>
      <c r="AA37" s="526">
        <v>307</v>
      </c>
      <c r="AB37" s="526"/>
      <c r="AC37" s="526">
        <v>406</v>
      </c>
      <c r="AD37" s="526"/>
      <c r="AE37" s="158"/>
      <c r="AF37" s="158"/>
      <c r="AG37" s="158"/>
      <c r="AH37" s="158"/>
    </row>
    <row r="38" spans="1:34" ht="18.399999999999999" customHeight="1" x14ac:dyDescent="0.15">
      <c r="A38" s="169" t="s">
        <v>414</v>
      </c>
      <c r="B38" s="217">
        <v>2399</v>
      </c>
      <c r="C38" s="457">
        <v>375</v>
      </c>
      <c r="D38" s="457">
        <v>339</v>
      </c>
      <c r="E38" s="457">
        <v>12</v>
      </c>
      <c r="F38" s="457">
        <v>11</v>
      </c>
      <c r="G38" s="457">
        <v>13</v>
      </c>
      <c r="H38" s="527">
        <v>68</v>
      </c>
      <c r="I38" s="527"/>
      <c r="J38" s="527">
        <v>1956</v>
      </c>
      <c r="K38" s="527"/>
      <c r="L38" s="550" t="s">
        <v>716</v>
      </c>
      <c r="M38" s="551"/>
      <c r="N38" s="563">
        <v>321</v>
      </c>
      <c r="O38" s="526"/>
      <c r="P38" s="526"/>
      <c r="Q38" s="526">
        <v>5</v>
      </c>
      <c r="R38" s="526"/>
      <c r="S38" s="526"/>
      <c r="T38" s="526">
        <v>7</v>
      </c>
      <c r="U38" s="526"/>
      <c r="V38" s="526"/>
      <c r="W38" s="525">
        <v>309</v>
      </c>
      <c r="X38" s="525"/>
      <c r="Y38" s="526">
        <v>424</v>
      </c>
      <c r="Z38" s="526"/>
      <c r="AA38" s="526">
        <v>238</v>
      </c>
      <c r="AB38" s="526"/>
      <c r="AC38" s="526">
        <v>332</v>
      </c>
      <c r="AD38" s="526"/>
      <c r="AE38" s="158"/>
      <c r="AF38" s="158"/>
      <c r="AG38" s="158"/>
      <c r="AH38" s="158"/>
    </row>
    <row r="39" spans="1:34" ht="18.399999999999999" customHeight="1" x14ac:dyDescent="0.15">
      <c r="A39" s="294" t="s">
        <v>478</v>
      </c>
      <c r="B39" s="217">
        <v>2426</v>
      </c>
      <c r="C39" s="457">
        <v>368</v>
      </c>
      <c r="D39" s="457">
        <v>334</v>
      </c>
      <c r="E39" s="457">
        <v>11</v>
      </c>
      <c r="F39" s="457">
        <v>12</v>
      </c>
      <c r="G39" s="457">
        <v>11</v>
      </c>
      <c r="H39" s="527">
        <v>73</v>
      </c>
      <c r="I39" s="527"/>
      <c r="J39" s="527">
        <v>1985</v>
      </c>
      <c r="K39" s="527"/>
      <c r="L39" s="550" t="s">
        <v>962</v>
      </c>
      <c r="M39" s="551"/>
      <c r="N39" s="563">
        <v>295</v>
      </c>
      <c r="O39" s="526"/>
      <c r="P39" s="526"/>
      <c r="Q39" s="526">
        <v>5</v>
      </c>
      <c r="R39" s="526"/>
      <c r="S39" s="526"/>
      <c r="T39" s="526">
        <v>7</v>
      </c>
      <c r="U39" s="526"/>
      <c r="V39" s="526"/>
      <c r="W39" s="525">
        <v>288</v>
      </c>
      <c r="X39" s="525"/>
      <c r="Y39" s="526">
        <v>420</v>
      </c>
      <c r="Z39" s="526"/>
      <c r="AA39" s="526">
        <v>258</v>
      </c>
      <c r="AB39" s="526"/>
      <c r="AC39" s="526">
        <v>329</v>
      </c>
      <c r="AD39" s="526"/>
      <c r="AE39" s="170"/>
      <c r="AF39" s="158"/>
      <c r="AG39" s="158"/>
      <c r="AH39" s="158"/>
    </row>
    <row r="40" spans="1:34" s="130" customFormat="1" ht="18.399999999999999" customHeight="1" x14ac:dyDescent="0.15">
      <c r="A40" s="294" t="s">
        <v>735</v>
      </c>
      <c r="B40" s="217">
        <v>2460</v>
      </c>
      <c r="C40" s="457">
        <v>370</v>
      </c>
      <c r="D40" s="457">
        <v>341</v>
      </c>
      <c r="E40" s="457">
        <v>9</v>
      </c>
      <c r="F40" s="457">
        <v>10</v>
      </c>
      <c r="G40" s="457">
        <v>10</v>
      </c>
      <c r="H40" s="527">
        <v>65</v>
      </c>
      <c r="I40" s="527"/>
      <c r="J40" s="527">
        <v>2025</v>
      </c>
      <c r="K40" s="527"/>
      <c r="L40" s="550" t="s">
        <v>803</v>
      </c>
      <c r="M40" s="551"/>
      <c r="N40" s="563">
        <v>266</v>
      </c>
      <c r="O40" s="526"/>
      <c r="P40" s="526"/>
      <c r="Q40" s="526">
        <v>5</v>
      </c>
      <c r="R40" s="526"/>
      <c r="S40" s="526"/>
      <c r="T40" s="526">
        <v>4</v>
      </c>
      <c r="U40" s="526"/>
      <c r="V40" s="526"/>
      <c r="W40" s="525">
        <v>249</v>
      </c>
      <c r="X40" s="525"/>
      <c r="Y40" s="526">
        <v>346</v>
      </c>
      <c r="Z40" s="526"/>
      <c r="AA40" s="526">
        <v>239</v>
      </c>
      <c r="AB40" s="526"/>
      <c r="AC40" s="526">
        <v>317</v>
      </c>
      <c r="AD40" s="526"/>
      <c r="AE40" s="170"/>
      <c r="AF40" s="170"/>
      <c r="AG40" s="170"/>
      <c r="AH40" s="170"/>
    </row>
    <row r="41" spans="1:34" s="134" customFormat="1" ht="18.399999999999999" customHeight="1" x14ac:dyDescent="0.15">
      <c r="A41" s="195" t="s">
        <v>960</v>
      </c>
      <c r="B41" s="218">
        <v>2468</v>
      </c>
      <c r="C41" s="219">
        <v>390</v>
      </c>
      <c r="D41" s="219">
        <v>359</v>
      </c>
      <c r="E41" s="219">
        <v>11</v>
      </c>
      <c r="F41" s="219">
        <v>11</v>
      </c>
      <c r="G41" s="219">
        <v>9</v>
      </c>
      <c r="H41" s="535">
        <v>56</v>
      </c>
      <c r="I41" s="535"/>
      <c r="J41" s="535">
        <v>2022</v>
      </c>
      <c r="K41" s="535"/>
      <c r="L41" s="567" t="s">
        <v>963</v>
      </c>
      <c r="M41" s="568"/>
      <c r="N41" s="564">
        <v>269</v>
      </c>
      <c r="O41" s="565"/>
      <c r="P41" s="565"/>
      <c r="Q41" s="565">
        <v>4</v>
      </c>
      <c r="R41" s="565"/>
      <c r="S41" s="565"/>
      <c r="T41" s="565">
        <v>5</v>
      </c>
      <c r="U41" s="565"/>
      <c r="V41" s="565"/>
      <c r="W41" s="602">
        <v>253</v>
      </c>
      <c r="X41" s="602"/>
      <c r="Y41" s="565">
        <v>325</v>
      </c>
      <c r="Z41" s="565"/>
      <c r="AA41" s="565">
        <v>247</v>
      </c>
      <c r="AB41" s="565"/>
      <c r="AC41" s="565">
        <v>316</v>
      </c>
      <c r="AD41" s="565"/>
      <c r="AE41" s="194"/>
      <c r="AF41" s="171"/>
      <c r="AG41" s="601"/>
      <c r="AH41" s="601"/>
    </row>
    <row r="42" spans="1:34" ht="5.65" customHeight="1" x14ac:dyDescent="0.15">
      <c r="A42" s="146"/>
      <c r="B42" s="172"/>
      <c r="C42" s="165"/>
      <c r="D42" s="165"/>
      <c r="E42" s="165"/>
      <c r="F42" s="165"/>
      <c r="G42" s="165"/>
      <c r="H42" s="165"/>
      <c r="I42" s="162"/>
      <c r="J42" s="549"/>
      <c r="K42" s="549"/>
      <c r="L42" s="151"/>
      <c r="M42" s="146"/>
      <c r="N42" s="586"/>
      <c r="O42" s="554"/>
      <c r="P42" s="554"/>
      <c r="Q42" s="554"/>
      <c r="R42" s="554"/>
      <c r="S42" s="554"/>
      <c r="T42" s="554"/>
      <c r="U42" s="554"/>
      <c r="V42" s="554"/>
      <c r="W42" s="554"/>
      <c r="X42" s="554"/>
      <c r="Y42" s="554"/>
      <c r="Z42" s="554"/>
      <c r="AA42" s="554"/>
      <c r="AB42" s="554"/>
      <c r="AC42" s="554"/>
      <c r="AD42" s="554"/>
      <c r="AE42" s="158"/>
      <c r="AF42" s="158"/>
      <c r="AG42" s="158"/>
      <c r="AH42" s="158"/>
    </row>
    <row r="43" spans="1:34" ht="13.5" customHeight="1" x14ac:dyDescent="0.15">
      <c r="A43" s="158"/>
      <c r="B43" s="158"/>
      <c r="C43" s="160"/>
      <c r="D43" s="160"/>
      <c r="E43" s="160"/>
      <c r="F43" s="160"/>
      <c r="G43" s="158"/>
      <c r="H43" s="227"/>
      <c r="I43" s="170"/>
      <c r="J43" s="227"/>
      <c r="K43" s="229" t="s">
        <v>578</v>
      </c>
      <c r="L43" s="158"/>
      <c r="M43" s="160"/>
      <c r="N43" s="160"/>
      <c r="O43" s="158"/>
      <c r="P43" s="158"/>
      <c r="Q43" s="158"/>
      <c r="R43" s="160"/>
      <c r="S43" s="160"/>
      <c r="T43" s="591" t="s">
        <v>1057</v>
      </c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158"/>
      <c r="AF43" s="158"/>
      <c r="AG43" s="158"/>
      <c r="AH43" s="158"/>
    </row>
    <row r="44" spans="1:34" ht="13.5" customHeight="1" x14ac:dyDescent="0.15">
      <c r="A44" s="158"/>
      <c r="B44" s="158"/>
      <c r="C44" s="160"/>
      <c r="D44" s="160"/>
      <c r="E44" s="160"/>
      <c r="F44" s="160"/>
      <c r="G44" s="160"/>
      <c r="H44" s="228"/>
      <c r="I44" s="230"/>
      <c r="J44" s="228"/>
      <c r="K44" s="231" t="s">
        <v>473</v>
      </c>
      <c r="L44" s="158"/>
      <c r="M44" s="160"/>
      <c r="N44" s="160"/>
      <c r="O44" s="158"/>
      <c r="P44" s="158"/>
      <c r="Q44" s="158"/>
      <c r="R44" s="160"/>
      <c r="S44" s="160"/>
      <c r="T44" s="589" t="s">
        <v>1058</v>
      </c>
      <c r="U44" s="589"/>
      <c r="V44" s="589"/>
      <c r="W44" s="589"/>
      <c r="X44" s="589"/>
      <c r="Y44" s="589"/>
      <c r="Z44" s="589"/>
      <c r="AA44" s="589"/>
      <c r="AB44" s="589"/>
      <c r="AC44" s="589"/>
      <c r="AD44" s="589"/>
      <c r="AE44" s="158"/>
      <c r="AF44" s="158"/>
      <c r="AG44" s="158"/>
      <c r="AH44" s="158"/>
    </row>
    <row r="45" spans="1:34" x14ac:dyDescent="0.15">
      <c r="A45" s="157"/>
      <c r="B45" s="158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514"/>
      <c r="N45" s="160"/>
      <c r="O45" s="158"/>
      <c r="P45" s="158"/>
      <c r="Q45" s="158"/>
      <c r="R45" s="160"/>
      <c r="S45" s="160"/>
      <c r="T45" s="589" t="s">
        <v>1059</v>
      </c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158"/>
      <c r="AF45" s="158"/>
      <c r="AG45" s="158"/>
      <c r="AH45" s="158"/>
    </row>
    <row r="46" spans="1:34" x14ac:dyDescent="0.15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60"/>
      <c r="N46" s="160"/>
      <c r="O46" s="158"/>
      <c r="P46" s="158"/>
      <c r="Q46" s="158"/>
      <c r="R46" s="160"/>
      <c r="S46" s="160"/>
      <c r="T46" s="590" t="s">
        <v>1060</v>
      </c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  <c r="AE46" s="158"/>
      <c r="AF46" s="158"/>
      <c r="AG46" s="158"/>
      <c r="AH46" s="158"/>
    </row>
    <row r="47" spans="1:34" ht="13.5" customHeight="1" x14ac:dyDescent="0.1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60"/>
      <c r="M47" s="160"/>
      <c r="N47" s="160"/>
      <c r="O47" s="158"/>
      <c r="P47" s="160"/>
      <c r="Q47" s="160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</row>
    <row r="48" spans="1:34" ht="14.25" customHeight="1" x14ac:dyDescent="0.1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60"/>
      <c r="M48" s="160"/>
      <c r="N48" s="160"/>
      <c r="O48" s="158"/>
      <c r="P48" s="160"/>
      <c r="Q48" s="160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</row>
    <row r="49" spans="1:34" ht="17.100000000000001" customHeight="1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</row>
  </sheetData>
  <mergeCells count="290">
    <mergeCell ref="AB3:AH3"/>
    <mergeCell ref="AF15:AG15"/>
    <mergeCell ref="AG41:AH41"/>
    <mergeCell ref="W41:X41"/>
    <mergeCell ref="Y41:Z41"/>
    <mergeCell ref="AC41:AD41"/>
    <mergeCell ref="AA41:AB41"/>
    <mergeCell ref="AD16:AE16"/>
    <mergeCell ref="AF16:AG16"/>
    <mergeCell ref="AD17:AE17"/>
    <mergeCell ref="AF17:AG17"/>
    <mergeCell ref="AC40:AD40"/>
    <mergeCell ref="AC39:AD39"/>
    <mergeCell ref="W37:X37"/>
    <mergeCell ref="W38:X38"/>
    <mergeCell ref="W39:X39"/>
    <mergeCell ref="Y39:Z39"/>
    <mergeCell ref="Y32:Z32"/>
    <mergeCell ref="Y33:Z33"/>
    <mergeCell ref="Y34:Z34"/>
    <mergeCell ref="Y35:Z35"/>
    <mergeCell ref="W32:X32"/>
    <mergeCell ref="W33:X33"/>
    <mergeCell ref="W34:X34"/>
    <mergeCell ref="Z5:AA6"/>
    <mergeCell ref="X4:AA4"/>
    <mergeCell ref="Z8:AA8"/>
    <mergeCell ref="Z9:AA9"/>
    <mergeCell ref="Z10:AA10"/>
    <mergeCell ref="Z12:AA12"/>
    <mergeCell ref="Z13:AA13"/>
    <mergeCell ref="Z14:AA14"/>
    <mergeCell ref="AB8:AC8"/>
    <mergeCell ref="AB9:AC9"/>
    <mergeCell ref="AB10:AC10"/>
    <mergeCell ref="X5:Y6"/>
    <mergeCell ref="X8:Y8"/>
    <mergeCell ref="X9:Y9"/>
    <mergeCell ref="X10:Y10"/>
    <mergeCell ref="AB4:AC6"/>
    <mergeCell ref="AF4:AG6"/>
    <mergeCell ref="AH4:AH6"/>
    <mergeCell ref="AD8:AE8"/>
    <mergeCell ref="AF8:AG8"/>
    <mergeCell ref="AD9:AE9"/>
    <mergeCell ref="AF9:AG9"/>
    <mergeCell ref="AD10:AE10"/>
    <mergeCell ref="AF10:AG10"/>
    <mergeCell ref="AD4:AE6"/>
    <mergeCell ref="AC33:AD33"/>
    <mergeCell ref="AC34:AD34"/>
    <mergeCell ref="AC35:AD35"/>
    <mergeCell ref="AC36:AD36"/>
    <mergeCell ref="AC37:AD37"/>
    <mergeCell ref="AC38:AD38"/>
    <mergeCell ref="AD11:AE11"/>
    <mergeCell ref="AA40:AB40"/>
    <mergeCell ref="AA30:AB30"/>
    <mergeCell ref="AA29:AD29"/>
    <mergeCell ref="X19:AH19"/>
    <mergeCell ref="AF11:AG11"/>
    <mergeCell ref="AD12:AE12"/>
    <mergeCell ref="AF12:AG12"/>
    <mergeCell ref="AD13:AE13"/>
    <mergeCell ref="AF13:AG13"/>
    <mergeCell ref="AD14:AE14"/>
    <mergeCell ref="AF14:AG14"/>
    <mergeCell ref="AD15:AE15"/>
    <mergeCell ref="Z11:AA11"/>
    <mergeCell ref="AB11:AC11"/>
    <mergeCell ref="X20:AH20"/>
    <mergeCell ref="X22:AH22"/>
    <mergeCell ref="X21:AH21"/>
    <mergeCell ref="T45:AD45"/>
    <mergeCell ref="T46:AD46"/>
    <mergeCell ref="AB17:AC17"/>
    <mergeCell ref="T43:AD43"/>
    <mergeCell ref="T44:AD44"/>
    <mergeCell ref="AB12:AC12"/>
    <mergeCell ref="AB13:AC13"/>
    <mergeCell ref="AB14:AC14"/>
    <mergeCell ref="AB15:AC15"/>
    <mergeCell ref="AB16:AC16"/>
    <mergeCell ref="T40:V40"/>
    <mergeCell ref="W40:X40"/>
    <mergeCell ref="Y40:Z40"/>
    <mergeCell ref="AC42:AD42"/>
    <mergeCell ref="AA35:AB35"/>
    <mergeCell ref="AA36:AB36"/>
    <mergeCell ref="AA37:AB37"/>
    <mergeCell ref="AA38:AB38"/>
    <mergeCell ref="AA39:AB39"/>
    <mergeCell ref="AC30:AD30"/>
    <mergeCell ref="AA32:AB32"/>
    <mergeCell ref="AA33:AB33"/>
    <mergeCell ref="AA34:AB34"/>
    <mergeCell ref="AC32:AD32"/>
    <mergeCell ref="Q40:S40"/>
    <mergeCell ref="P14:Q14"/>
    <mergeCell ref="N42:P42"/>
    <mergeCell ref="Y42:Z42"/>
    <mergeCell ref="Y36:Z36"/>
    <mergeCell ref="Y37:Z37"/>
    <mergeCell ref="Y38:Z38"/>
    <mergeCell ref="W42:X42"/>
    <mergeCell ref="Y30:Z30"/>
    <mergeCell ref="W29:Z29"/>
    <mergeCell ref="X14:Y14"/>
    <mergeCell ref="X15:Y15"/>
    <mergeCell ref="X16:Y16"/>
    <mergeCell ref="X17:Y17"/>
    <mergeCell ref="X18:Y18"/>
    <mergeCell ref="V14:W14"/>
    <mergeCell ref="V15:W15"/>
    <mergeCell ref="V16:W16"/>
    <mergeCell ref="V17:W17"/>
    <mergeCell ref="Z15:AA15"/>
    <mergeCell ref="Z16:AA16"/>
    <mergeCell ref="Z17:AA17"/>
    <mergeCell ref="Z18:AA18"/>
    <mergeCell ref="AA42:AB42"/>
    <mergeCell ref="R5:S6"/>
    <mergeCell ref="R16:S16"/>
    <mergeCell ref="R17:S17"/>
    <mergeCell ref="R18:S18"/>
    <mergeCell ref="Q35:S35"/>
    <mergeCell ref="Q36:S36"/>
    <mergeCell ref="Q37:S37"/>
    <mergeCell ref="Q38:S38"/>
    <mergeCell ref="V5:W6"/>
    <mergeCell ref="V8:W8"/>
    <mergeCell ref="V9:W9"/>
    <mergeCell ref="V10:W10"/>
    <mergeCell ref="V11:W11"/>
    <mergeCell ref="V12:W12"/>
    <mergeCell ref="T29:V30"/>
    <mergeCell ref="W30:X30"/>
    <mergeCell ref="W36:X36"/>
    <mergeCell ref="X11:Y11"/>
    <mergeCell ref="X12:Y12"/>
    <mergeCell ref="X13:Y13"/>
    <mergeCell ref="V13:W13"/>
    <mergeCell ref="W35:X35"/>
    <mergeCell ref="R11:S11"/>
    <mergeCell ref="R12:S12"/>
    <mergeCell ref="T41:V41"/>
    <mergeCell ref="T32:V32"/>
    <mergeCell ref="T33:V33"/>
    <mergeCell ref="T34:V34"/>
    <mergeCell ref="T35:V35"/>
    <mergeCell ref="T16:U16"/>
    <mergeCell ref="T17:U17"/>
    <mergeCell ref="T18:U18"/>
    <mergeCell ref="T42:V42"/>
    <mergeCell ref="T36:V36"/>
    <mergeCell ref="T37:V37"/>
    <mergeCell ref="T38:V38"/>
    <mergeCell ref="T39:V39"/>
    <mergeCell ref="R15:S15"/>
    <mergeCell ref="N29:P30"/>
    <mergeCell ref="N32:P32"/>
    <mergeCell ref="N33:P33"/>
    <mergeCell ref="N34:P34"/>
    <mergeCell ref="N35:P35"/>
    <mergeCell ref="N36:P36"/>
    <mergeCell ref="N37:P37"/>
    <mergeCell ref="N38:P38"/>
    <mergeCell ref="Q34:S34"/>
    <mergeCell ref="Q29:S30"/>
    <mergeCell ref="Q32:S32"/>
    <mergeCell ref="R13:S13"/>
    <mergeCell ref="Q42:S42"/>
    <mergeCell ref="N40:P40"/>
    <mergeCell ref="L37:M37"/>
    <mergeCell ref="L36:M36"/>
    <mergeCell ref="N39:P39"/>
    <mergeCell ref="N41:P41"/>
    <mergeCell ref="P18:Q18"/>
    <mergeCell ref="Q33:S33"/>
    <mergeCell ref="N15:O15"/>
    <mergeCell ref="N16:O16"/>
    <mergeCell ref="N17:O17"/>
    <mergeCell ref="P15:Q15"/>
    <mergeCell ref="P16:Q16"/>
    <mergeCell ref="P17:Q17"/>
    <mergeCell ref="Q39:S39"/>
    <mergeCell ref="Q41:S41"/>
    <mergeCell ref="L32:M32"/>
    <mergeCell ref="L33:M33"/>
    <mergeCell ref="L34:M34"/>
    <mergeCell ref="L35:M35"/>
    <mergeCell ref="L41:M41"/>
    <mergeCell ref="L39:M39"/>
    <mergeCell ref="L38:M38"/>
    <mergeCell ref="H40:I40"/>
    <mergeCell ref="J40:K40"/>
    <mergeCell ref="H32:I32"/>
    <mergeCell ref="L40:M40"/>
    <mergeCell ref="L29:M30"/>
    <mergeCell ref="T4:W4"/>
    <mergeCell ref="L16:M16"/>
    <mergeCell ref="L17:M17"/>
    <mergeCell ref="L9:M9"/>
    <mergeCell ref="L10:M10"/>
    <mergeCell ref="L11:M11"/>
    <mergeCell ref="L12:M12"/>
    <mergeCell ref="L13:M13"/>
    <mergeCell ref="L14:M14"/>
    <mergeCell ref="L15:M15"/>
    <mergeCell ref="L4:O4"/>
    <mergeCell ref="N5:O6"/>
    <mergeCell ref="N8:O8"/>
    <mergeCell ref="N9:O9"/>
    <mergeCell ref="N14:O14"/>
    <mergeCell ref="P4:S4"/>
    <mergeCell ref="R8:S8"/>
    <mergeCell ref="R9:S9"/>
    <mergeCell ref="R10:S10"/>
    <mergeCell ref="E5:E6"/>
    <mergeCell ref="G5:G6"/>
    <mergeCell ref="H29:I30"/>
    <mergeCell ref="R14:S14"/>
    <mergeCell ref="P5:Q6"/>
    <mergeCell ref="J42:K42"/>
    <mergeCell ref="I16:J16"/>
    <mergeCell ref="H33:I33"/>
    <mergeCell ref="H34:I34"/>
    <mergeCell ref="J36:K36"/>
    <mergeCell ref="J33:K33"/>
    <mergeCell ref="J34:K34"/>
    <mergeCell ref="J35:K35"/>
    <mergeCell ref="H35:I35"/>
    <mergeCell ref="H36:I36"/>
    <mergeCell ref="H37:I37"/>
    <mergeCell ref="J32:K32"/>
    <mergeCell ref="H38:I38"/>
    <mergeCell ref="J37:K37"/>
    <mergeCell ref="J38:K38"/>
    <mergeCell ref="J39:K39"/>
    <mergeCell ref="J41:K41"/>
    <mergeCell ref="H39:I39"/>
    <mergeCell ref="H41:I41"/>
    <mergeCell ref="P9:Q9"/>
    <mergeCell ref="P10:Q10"/>
    <mergeCell ref="P11:Q11"/>
    <mergeCell ref="I17:J17"/>
    <mergeCell ref="J29:K30"/>
    <mergeCell ref="A2:K2"/>
    <mergeCell ref="L8:M8"/>
    <mergeCell ref="L5:M6"/>
    <mergeCell ref="I5:J6"/>
    <mergeCell ref="I8:J8"/>
    <mergeCell ref="D5:D6"/>
    <mergeCell ref="F5:F6"/>
    <mergeCell ref="H5:H6"/>
    <mergeCell ref="K5:K6"/>
    <mergeCell ref="A29:A30"/>
    <mergeCell ref="B29:B30"/>
    <mergeCell ref="C29:G29"/>
    <mergeCell ref="A27:J27"/>
    <mergeCell ref="A4:A6"/>
    <mergeCell ref="B4:B6"/>
    <mergeCell ref="C4:D4"/>
    <mergeCell ref="E4:F4"/>
    <mergeCell ref="G4:H4"/>
    <mergeCell ref="C5:C6"/>
    <mergeCell ref="P12:Q12"/>
    <mergeCell ref="P13:Q13"/>
    <mergeCell ref="T15:U15"/>
    <mergeCell ref="I4:K4"/>
    <mergeCell ref="I9:J9"/>
    <mergeCell ref="I10:J10"/>
    <mergeCell ref="I11:J11"/>
    <mergeCell ref="I15:J15"/>
    <mergeCell ref="I12:J12"/>
    <mergeCell ref="I13:J13"/>
    <mergeCell ref="I14:J14"/>
    <mergeCell ref="T5:U6"/>
    <mergeCell ref="T8:U8"/>
    <mergeCell ref="T9:U9"/>
    <mergeCell ref="T10:U10"/>
    <mergeCell ref="T11:U11"/>
    <mergeCell ref="T12:U12"/>
    <mergeCell ref="T13:U13"/>
    <mergeCell ref="T14:U14"/>
    <mergeCell ref="N10:O10"/>
    <mergeCell ref="N11:O11"/>
    <mergeCell ref="N12:O12"/>
    <mergeCell ref="N13:O13"/>
    <mergeCell ref="P8:Q8"/>
  </mergeCells>
  <phoneticPr fontId="28"/>
  <pageMargins left="0.78740157480314965" right="0.78740157480314965" top="0.98425196850393704" bottom="0.98425196850393704" header="0.51181102362204722" footer="0.51181102362204722"/>
  <pageSetup paperSize="9" scale="96" firstPageNumber="124" pageOrder="overThenDown" orientation="portrait" useFirstPageNumber="1" r:id="rId1"/>
  <headerFooter differentOddEven="1">
    <oddHeader>&amp;L&amp;"ＭＳ 明朝,標準"&amp;10 124  社会福祉</oddHeader>
    <evenHeader>&amp;R&amp;"ＭＳ 明朝,標準"&amp;10社会福祉　125</evenHead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showGridLines="0" view="pageBreakPreview" zoomScale="90" zoomScaleNormal="90" zoomScaleSheetLayoutView="90" zoomScalePageLayoutView="90" workbookViewId="0">
      <selection activeCell="L57" sqref="L57"/>
    </sheetView>
  </sheetViews>
  <sheetFormatPr defaultRowHeight="13.5" x14ac:dyDescent="0.15"/>
  <cols>
    <col min="1" max="1" width="9.625" style="40" customWidth="1"/>
    <col min="2" max="2" width="10" style="40" customWidth="1"/>
    <col min="3" max="4" width="9.625" style="40" customWidth="1"/>
    <col min="5" max="10" width="8" style="40" customWidth="1"/>
    <col min="11" max="18" width="10.875" style="40" customWidth="1"/>
    <col min="19" max="20" width="9.5" style="40" customWidth="1"/>
    <col min="21" max="33" width="7.375" style="40" customWidth="1"/>
    <col min="34" max="16384" width="9" style="40"/>
  </cols>
  <sheetData>
    <row r="1" spans="1:20" ht="18" customHeight="1" x14ac:dyDescent="0.15">
      <c r="A1" s="538" t="s">
        <v>1081</v>
      </c>
      <c r="B1" s="538"/>
      <c r="C1" s="538"/>
      <c r="D1" s="538"/>
      <c r="E1" s="538"/>
      <c r="F1" s="538"/>
      <c r="G1" s="538"/>
      <c r="H1" s="538"/>
      <c r="I1" s="538"/>
      <c r="J1" s="538"/>
      <c r="K1" s="542" t="s">
        <v>394</v>
      </c>
      <c r="L1" s="542"/>
      <c r="M1" s="542"/>
      <c r="N1" s="542"/>
      <c r="O1" s="542"/>
      <c r="P1" s="542"/>
      <c r="Q1" s="542"/>
      <c r="R1" s="542"/>
      <c r="S1" s="119"/>
      <c r="T1" s="119"/>
    </row>
    <row r="2" spans="1:20" x14ac:dyDescent="0.15">
      <c r="A2" s="3"/>
      <c r="I2" s="3"/>
    </row>
    <row r="3" spans="1:20" ht="17.100000000000001" customHeight="1" x14ac:dyDescent="0.15">
      <c r="A3" s="522" t="s">
        <v>34</v>
      </c>
      <c r="B3" s="519"/>
      <c r="C3" s="519" t="s">
        <v>35</v>
      </c>
      <c r="D3" s="519"/>
      <c r="E3" s="519"/>
      <c r="F3" s="519"/>
      <c r="G3" s="519"/>
      <c r="H3" s="519"/>
      <c r="I3" s="519" t="s">
        <v>43</v>
      </c>
      <c r="J3" s="519"/>
      <c r="K3" s="519"/>
      <c r="L3" s="519"/>
      <c r="M3" s="519"/>
      <c r="N3" s="519"/>
      <c r="O3" s="519"/>
      <c r="P3" s="519"/>
      <c r="Q3" s="519"/>
      <c r="R3" s="520"/>
    </row>
    <row r="4" spans="1:20" ht="17.100000000000001" customHeight="1" x14ac:dyDescent="0.15">
      <c r="A4" s="522"/>
      <c r="B4" s="519"/>
      <c r="C4" s="519" t="s">
        <v>36</v>
      </c>
      <c r="D4" s="519"/>
      <c r="E4" s="519" t="s">
        <v>37</v>
      </c>
      <c r="F4" s="519"/>
      <c r="G4" s="519" t="s">
        <v>38</v>
      </c>
      <c r="H4" s="519"/>
      <c r="I4" s="519" t="s">
        <v>36</v>
      </c>
      <c r="J4" s="519"/>
      <c r="K4" s="519" t="s">
        <v>44</v>
      </c>
      <c r="L4" s="519"/>
      <c r="M4" s="519" t="s">
        <v>45</v>
      </c>
      <c r="N4" s="519"/>
      <c r="O4" s="519" t="s">
        <v>46</v>
      </c>
      <c r="P4" s="519"/>
      <c r="Q4" s="519" t="s">
        <v>47</v>
      </c>
      <c r="R4" s="520"/>
    </row>
    <row r="5" spans="1:20" ht="5.65" customHeight="1" x14ac:dyDescent="0.15">
      <c r="A5" s="604"/>
      <c r="B5" s="605"/>
      <c r="C5" s="52"/>
      <c r="E5" s="39"/>
      <c r="G5" s="39"/>
      <c r="I5" s="39"/>
      <c r="K5" s="237"/>
      <c r="L5" s="238"/>
      <c r="M5" s="39"/>
      <c r="O5" s="39"/>
      <c r="Q5" s="39"/>
    </row>
    <row r="6" spans="1:20" ht="18.399999999999999" customHeight="1" x14ac:dyDescent="0.15">
      <c r="A6" s="606" t="s">
        <v>959</v>
      </c>
      <c r="B6" s="607"/>
      <c r="C6" s="608">
        <v>1772</v>
      </c>
      <c r="D6" s="609"/>
      <c r="E6" s="610">
        <v>1311</v>
      </c>
      <c r="F6" s="609"/>
      <c r="G6" s="609">
        <v>461</v>
      </c>
      <c r="H6" s="609"/>
      <c r="I6" s="611">
        <v>1772</v>
      </c>
      <c r="J6" s="611"/>
      <c r="K6" s="612" t="s">
        <v>588</v>
      </c>
      <c r="L6" s="612"/>
      <c r="M6" s="611">
        <v>644</v>
      </c>
      <c r="N6" s="611"/>
      <c r="O6" s="611">
        <v>125</v>
      </c>
      <c r="P6" s="611"/>
      <c r="Q6" s="611">
        <v>247</v>
      </c>
      <c r="R6" s="611"/>
    </row>
    <row r="7" spans="1:20" ht="18.399999999999999" customHeight="1" x14ac:dyDescent="0.15">
      <c r="A7" s="613" t="s">
        <v>732</v>
      </c>
      <c r="B7" s="614"/>
      <c r="C7" s="608">
        <v>1977</v>
      </c>
      <c r="D7" s="609"/>
      <c r="E7" s="610">
        <v>1455</v>
      </c>
      <c r="F7" s="609"/>
      <c r="G7" s="609">
        <v>522</v>
      </c>
      <c r="H7" s="609"/>
      <c r="I7" s="611">
        <v>1977</v>
      </c>
      <c r="J7" s="611"/>
      <c r="K7" s="612" t="s">
        <v>589</v>
      </c>
      <c r="L7" s="612"/>
      <c r="M7" s="611">
        <v>701</v>
      </c>
      <c r="N7" s="611"/>
      <c r="O7" s="611">
        <v>139</v>
      </c>
      <c r="P7" s="611"/>
      <c r="Q7" s="611">
        <v>328</v>
      </c>
      <c r="R7" s="611"/>
    </row>
    <row r="8" spans="1:20" ht="18.399999999999999" customHeight="1" x14ac:dyDescent="0.15">
      <c r="A8" s="613" t="s">
        <v>733</v>
      </c>
      <c r="B8" s="614"/>
      <c r="C8" s="608">
        <v>2148</v>
      </c>
      <c r="D8" s="609"/>
      <c r="E8" s="610">
        <v>1578</v>
      </c>
      <c r="F8" s="609"/>
      <c r="G8" s="609">
        <v>570</v>
      </c>
      <c r="H8" s="609"/>
      <c r="I8" s="611">
        <v>2148</v>
      </c>
      <c r="J8" s="611"/>
      <c r="K8" s="612" t="s">
        <v>590</v>
      </c>
      <c r="L8" s="612"/>
      <c r="M8" s="611">
        <v>740</v>
      </c>
      <c r="N8" s="611"/>
      <c r="O8" s="611">
        <v>155</v>
      </c>
      <c r="P8" s="611"/>
      <c r="Q8" s="611">
        <v>378</v>
      </c>
      <c r="R8" s="611"/>
    </row>
    <row r="9" spans="1:20" ht="18.399999999999999" customHeight="1" x14ac:dyDescent="0.15">
      <c r="A9" s="613" t="s">
        <v>396</v>
      </c>
      <c r="B9" s="614"/>
      <c r="C9" s="608">
        <v>2253</v>
      </c>
      <c r="D9" s="609"/>
      <c r="E9" s="610">
        <v>1673</v>
      </c>
      <c r="F9" s="609"/>
      <c r="G9" s="609">
        <v>580</v>
      </c>
      <c r="H9" s="609"/>
      <c r="I9" s="611">
        <v>2253</v>
      </c>
      <c r="J9" s="611"/>
      <c r="K9" s="612" t="s">
        <v>591</v>
      </c>
      <c r="L9" s="612"/>
      <c r="M9" s="611">
        <v>801</v>
      </c>
      <c r="N9" s="611"/>
      <c r="O9" s="611">
        <v>155</v>
      </c>
      <c r="P9" s="611"/>
      <c r="Q9" s="611">
        <v>363</v>
      </c>
      <c r="R9" s="611"/>
    </row>
    <row r="10" spans="1:20" ht="18.399999999999999" customHeight="1" x14ac:dyDescent="0.15">
      <c r="A10" s="613" t="s">
        <v>397</v>
      </c>
      <c r="B10" s="614"/>
      <c r="C10" s="608">
        <v>2332</v>
      </c>
      <c r="D10" s="609"/>
      <c r="E10" s="610">
        <v>1766</v>
      </c>
      <c r="F10" s="609"/>
      <c r="G10" s="609">
        <v>566</v>
      </c>
      <c r="H10" s="609"/>
      <c r="I10" s="611">
        <v>2332</v>
      </c>
      <c r="J10" s="611"/>
      <c r="K10" s="612" t="s">
        <v>913</v>
      </c>
      <c r="L10" s="612"/>
      <c r="M10" s="611">
        <v>798</v>
      </c>
      <c r="N10" s="611"/>
      <c r="O10" s="611">
        <v>155</v>
      </c>
      <c r="P10" s="611"/>
      <c r="Q10" s="611">
        <v>396</v>
      </c>
      <c r="R10" s="611"/>
    </row>
    <row r="11" spans="1:20" ht="18.399999999999999" customHeight="1" x14ac:dyDescent="0.15">
      <c r="A11" s="613" t="s">
        <v>398</v>
      </c>
      <c r="B11" s="614"/>
      <c r="C11" s="608">
        <v>2362</v>
      </c>
      <c r="D11" s="609"/>
      <c r="E11" s="610">
        <v>1796</v>
      </c>
      <c r="F11" s="609"/>
      <c r="G11" s="609">
        <v>566</v>
      </c>
      <c r="H11" s="609"/>
      <c r="I11" s="609">
        <v>2362</v>
      </c>
      <c r="J11" s="609"/>
      <c r="K11" s="615" t="s">
        <v>587</v>
      </c>
      <c r="L11" s="615"/>
      <c r="M11" s="609">
        <v>788</v>
      </c>
      <c r="N11" s="609"/>
      <c r="O11" s="609">
        <v>154</v>
      </c>
      <c r="P11" s="609"/>
      <c r="Q11" s="609">
        <v>380</v>
      </c>
      <c r="R11" s="609"/>
    </row>
    <row r="12" spans="1:20" ht="18.399999999999999" customHeight="1" x14ac:dyDescent="0.15">
      <c r="A12" s="613" t="s">
        <v>414</v>
      </c>
      <c r="B12" s="614"/>
      <c r="C12" s="608">
        <v>2399</v>
      </c>
      <c r="D12" s="609"/>
      <c r="E12" s="610">
        <v>1858</v>
      </c>
      <c r="F12" s="609"/>
      <c r="G12" s="609">
        <v>541</v>
      </c>
      <c r="H12" s="609"/>
      <c r="I12" s="609">
        <v>2399</v>
      </c>
      <c r="J12" s="609"/>
      <c r="K12" s="615" t="s">
        <v>715</v>
      </c>
      <c r="L12" s="615"/>
      <c r="M12" s="609">
        <v>810</v>
      </c>
      <c r="N12" s="609"/>
      <c r="O12" s="609">
        <v>150</v>
      </c>
      <c r="P12" s="609"/>
      <c r="Q12" s="609">
        <v>340</v>
      </c>
      <c r="R12" s="609"/>
    </row>
    <row r="13" spans="1:20" s="130" customFormat="1" ht="18.399999999999999" customHeight="1" x14ac:dyDescent="0.15">
      <c r="A13" s="613" t="s">
        <v>666</v>
      </c>
      <c r="B13" s="614"/>
      <c r="C13" s="608">
        <v>2426</v>
      </c>
      <c r="D13" s="609"/>
      <c r="E13" s="610">
        <v>1896</v>
      </c>
      <c r="F13" s="609"/>
      <c r="G13" s="609">
        <v>530</v>
      </c>
      <c r="H13" s="609"/>
      <c r="I13" s="609">
        <v>2426</v>
      </c>
      <c r="J13" s="609"/>
      <c r="K13" s="615" t="s">
        <v>804</v>
      </c>
      <c r="L13" s="615"/>
      <c r="M13" s="609">
        <v>811</v>
      </c>
      <c r="N13" s="609"/>
      <c r="O13" s="609">
        <v>149</v>
      </c>
      <c r="P13" s="609"/>
      <c r="Q13" s="609">
        <v>323</v>
      </c>
      <c r="R13" s="609"/>
    </row>
    <row r="14" spans="1:20" s="130" customFormat="1" ht="18.399999999999999" customHeight="1" x14ac:dyDescent="0.15">
      <c r="A14" s="613" t="s">
        <v>789</v>
      </c>
      <c r="B14" s="614"/>
      <c r="C14" s="608">
        <v>2460</v>
      </c>
      <c r="D14" s="609"/>
      <c r="E14" s="610">
        <v>1930</v>
      </c>
      <c r="F14" s="609"/>
      <c r="G14" s="609">
        <v>530</v>
      </c>
      <c r="H14" s="609"/>
      <c r="I14" s="609">
        <v>2460</v>
      </c>
      <c r="J14" s="609"/>
      <c r="K14" s="615" t="s">
        <v>810</v>
      </c>
      <c r="L14" s="615"/>
      <c r="M14" s="609">
        <v>837</v>
      </c>
      <c r="N14" s="609"/>
      <c r="O14" s="609">
        <v>145</v>
      </c>
      <c r="P14" s="609"/>
      <c r="Q14" s="609">
        <v>318</v>
      </c>
      <c r="R14" s="609"/>
    </row>
    <row r="15" spans="1:20" s="134" customFormat="1" ht="18.399999999999999" customHeight="1" x14ac:dyDescent="0.15">
      <c r="A15" s="616" t="s">
        <v>960</v>
      </c>
      <c r="B15" s="617"/>
      <c r="C15" s="618">
        <v>2468</v>
      </c>
      <c r="D15" s="619"/>
      <c r="E15" s="620">
        <v>1949</v>
      </c>
      <c r="F15" s="619"/>
      <c r="G15" s="619">
        <v>519</v>
      </c>
      <c r="H15" s="619"/>
      <c r="I15" s="619">
        <v>2468</v>
      </c>
      <c r="J15" s="619"/>
      <c r="K15" s="621" t="s">
        <v>1032</v>
      </c>
      <c r="L15" s="621"/>
      <c r="M15" s="619">
        <v>830</v>
      </c>
      <c r="N15" s="619"/>
      <c r="O15" s="619">
        <v>136</v>
      </c>
      <c r="P15" s="619"/>
      <c r="Q15" s="619">
        <v>309</v>
      </c>
      <c r="R15" s="619"/>
    </row>
    <row r="16" spans="1:20" ht="5.65" customHeight="1" x14ac:dyDescent="0.15">
      <c r="A16" s="622"/>
      <c r="B16" s="623"/>
      <c r="C16" s="66"/>
      <c r="D16" s="63"/>
      <c r="E16" s="64"/>
      <c r="F16" s="63"/>
      <c r="G16" s="64"/>
      <c r="H16" s="63"/>
      <c r="I16" s="64"/>
      <c r="J16" s="63"/>
      <c r="K16" s="64"/>
      <c r="L16" s="63"/>
      <c r="M16" s="64"/>
      <c r="N16" s="63"/>
      <c r="O16" s="64"/>
      <c r="P16" s="63"/>
      <c r="Q16" s="64"/>
      <c r="R16" s="63"/>
    </row>
    <row r="17" spans="1:20" x14ac:dyDescent="0.15">
      <c r="A17" s="1"/>
      <c r="K17" s="18"/>
      <c r="L17" s="18"/>
      <c r="M17" s="18"/>
      <c r="N17" s="18"/>
      <c r="O17" s="22" t="s">
        <v>1065</v>
      </c>
      <c r="P17" s="513"/>
      <c r="Q17" s="513"/>
      <c r="R17" s="513"/>
    </row>
    <row r="18" spans="1:20" x14ac:dyDescent="0.15">
      <c r="A18" s="1"/>
      <c r="K18" s="18"/>
      <c r="L18" s="18"/>
      <c r="M18" s="18"/>
      <c r="N18" s="18"/>
      <c r="O18" s="22" t="s">
        <v>1064</v>
      </c>
      <c r="P18" s="244"/>
      <c r="Q18" s="244"/>
      <c r="R18" s="244"/>
    </row>
    <row r="19" spans="1:20" x14ac:dyDescent="0.15">
      <c r="A19" s="1"/>
      <c r="K19" s="18"/>
      <c r="L19" s="18"/>
      <c r="M19" s="18"/>
      <c r="N19" s="18"/>
      <c r="O19" s="23" t="s">
        <v>577</v>
      </c>
    </row>
    <row r="20" spans="1:20" x14ac:dyDescent="0.15">
      <c r="A20" s="1"/>
    </row>
    <row r="21" spans="1:20" x14ac:dyDescent="0.15">
      <c r="A21" s="1"/>
    </row>
    <row r="22" spans="1:20" ht="27.75" customHeight="1" x14ac:dyDescent="0.15">
      <c r="A22" s="624" t="s">
        <v>360</v>
      </c>
      <c r="B22" s="624"/>
      <c r="C22" s="624"/>
      <c r="D22" s="624"/>
      <c r="E22" s="624"/>
      <c r="F22" s="624"/>
      <c r="G22" s="624"/>
      <c r="H22" s="624"/>
      <c r="I22" s="624"/>
      <c r="J22" s="624"/>
      <c r="K22" s="18"/>
      <c r="L22" s="18"/>
      <c r="M22" s="18"/>
      <c r="N22" s="18"/>
      <c r="O22" s="18"/>
      <c r="R22" s="51" t="s">
        <v>567</v>
      </c>
    </row>
    <row r="23" spans="1:20" x14ac:dyDescent="0.15">
      <c r="A23" s="1"/>
    </row>
    <row r="24" spans="1:20" x14ac:dyDescent="0.15">
      <c r="A24" s="1"/>
    </row>
    <row r="25" spans="1:20" ht="18.75" customHeight="1" x14ac:dyDescent="0.15">
      <c r="A25" s="542" t="s">
        <v>1082</v>
      </c>
      <c r="B25" s="542"/>
      <c r="C25" s="542"/>
      <c r="D25" s="542"/>
      <c r="E25" s="542"/>
      <c r="F25" s="542"/>
      <c r="G25" s="542"/>
      <c r="H25" s="542"/>
      <c r="I25" s="542"/>
      <c r="J25" s="542"/>
      <c r="K25" s="523" t="s">
        <v>359</v>
      </c>
      <c r="L25" s="523"/>
      <c r="M25" s="523"/>
      <c r="N25" s="523"/>
      <c r="O25" s="523"/>
      <c r="P25" s="523"/>
      <c r="Q25" s="523"/>
      <c r="R25" s="523"/>
      <c r="S25" s="24"/>
      <c r="T25" s="24"/>
    </row>
    <row r="26" spans="1:20" x14ac:dyDescent="0.15">
      <c r="A26" s="1"/>
      <c r="M26" s="18"/>
      <c r="N26" s="18"/>
      <c r="O26" s="18"/>
      <c r="P26" s="18"/>
      <c r="Q26" s="18"/>
      <c r="R26" s="25" t="s">
        <v>27</v>
      </c>
    </row>
    <row r="27" spans="1:20" ht="17.100000000000001" customHeight="1" x14ac:dyDescent="0.15">
      <c r="A27" s="522" t="s">
        <v>0</v>
      </c>
      <c r="B27" s="519"/>
      <c r="C27" s="519" t="s">
        <v>39</v>
      </c>
      <c r="D27" s="519"/>
      <c r="E27" s="519" t="s">
        <v>40</v>
      </c>
      <c r="F27" s="519"/>
      <c r="G27" s="519"/>
      <c r="H27" s="519"/>
      <c r="I27" s="519"/>
      <c r="J27" s="519"/>
      <c r="K27" s="519" t="s">
        <v>48</v>
      </c>
      <c r="L27" s="519"/>
      <c r="M27" s="519" t="s">
        <v>49</v>
      </c>
      <c r="N27" s="519"/>
      <c r="O27" s="519" t="s">
        <v>50</v>
      </c>
      <c r="P27" s="519"/>
      <c r="Q27" s="519" t="s">
        <v>51</v>
      </c>
      <c r="R27" s="520"/>
    </row>
    <row r="28" spans="1:20" ht="12" customHeight="1" x14ac:dyDescent="0.15">
      <c r="A28" s="522"/>
      <c r="B28" s="519"/>
      <c r="C28" s="519"/>
      <c r="D28" s="519"/>
      <c r="E28" s="519" t="s">
        <v>36</v>
      </c>
      <c r="F28" s="519"/>
      <c r="G28" s="519" t="s">
        <v>41</v>
      </c>
      <c r="H28" s="519"/>
      <c r="I28" s="519" t="s">
        <v>42</v>
      </c>
      <c r="J28" s="519"/>
      <c r="K28" s="519"/>
      <c r="L28" s="519"/>
      <c r="M28" s="519"/>
      <c r="N28" s="519"/>
      <c r="O28" s="519"/>
      <c r="P28" s="519"/>
      <c r="Q28" s="519"/>
      <c r="R28" s="520"/>
    </row>
    <row r="29" spans="1:20" ht="12" customHeight="1" x14ac:dyDescent="0.15">
      <c r="A29" s="522"/>
      <c r="B29" s="519"/>
      <c r="C29" s="519" t="s">
        <v>33</v>
      </c>
      <c r="D29" s="519" t="s">
        <v>20</v>
      </c>
      <c r="E29" s="519"/>
      <c r="F29" s="519"/>
      <c r="G29" s="519"/>
      <c r="H29" s="519"/>
      <c r="I29" s="519"/>
      <c r="J29" s="519"/>
      <c r="K29" s="519" t="s">
        <v>33</v>
      </c>
      <c r="L29" s="519" t="s">
        <v>20</v>
      </c>
      <c r="M29" s="519" t="s">
        <v>52</v>
      </c>
      <c r="N29" s="519" t="s">
        <v>53</v>
      </c>
      <c r="O29" s="519" t="s">
        <v>54</v>
      </c>
      <c r="P29" s="519" t="s">
        <v>53</v>
      </c>
      <c r="Q29" s="519" t="s">
        <v>33</v>
      </c>
      <c r="R29" s="520" t="s">
        <v>20</v>
      </c>
    </row>
    <row r="30" spans="1:20" ht="17.100000000000001" customHeight="1" x14ac:dyDescent="0.15">
      <c r="A30" s="522"/>
      <c r="B30" s="519"/>
      <c r="C30" s="519"/>
      <c r="D30" s="519"/>
      <c r="E30" s="55" t="s">
        <v>33</v>
      </c>
      <c r="F30" s="55" t="s">
        <v>20</v>
      </c>
      <c r="G30" s="55" t="s">
        <v>33</v>
      </c>
      <c r="H30" s="55" t="s">
        <v>20</v>
      </c>
      <c r="I30" s="55" t="s">
        <v>33</v>
      </c>
      <c r="J30" s="55" t="s">
        <v>20</v>
      </c>
      <c r="K30" s="519"/>
      <c r="L30" s="519"/>
      <c r="M30" s="519"/>
      <c r="N30" s="519"/>
      <c r="O30" s="519"/>
      <c r="P30" s="519"/>
      <c r="Q30" s="519"/>
      <c r="R30" s="520"/>
    </row>
    <row r="31" spans="1:20" ht="5.65" customHeight="1" x14ac:dyDescent="0.15">
      <c r="A31" s="604"/>
      <c r="B31" s="605"/>
      <c r="C31" s="69"/>
      <c r="D31" s="39"/>
      <c r="E31" s="39"/>
      <c r="F31" s="39"/>
      <c r="G31" s="39"/>
      <c r="H31" s="39"/>
      <c r="I31" s="39"/>
      <c r="J31" s="39"/>
      <c r="K31" s="52"/>
      <c r="L31" s="39"/>
      <c r="M31" s="39"/>
      <c r="N31" s="39"/>
      <c r="O31" s="39"/>
      <c r="P31" s="39"/>
      <c r="Q31" s="39"/>
      <c r="R31" s="39"/>
    </row>
    <row r="32" spans="1:20" ht="18.399999999999999" customHeight="1" x14ac:dyDescent="0.15">
      <c r="A32" s="606" t="s">
        <v>959</v>
      </c>
      <c r="B32" s="607"/>
      <c r="C32" s="472">
        <v>13815</v>
      </c>
      <c r="D32" s="486">
        <v>1119400</v>
      </c>
      <c r="E32" s="465">
        <v>2460</v>
      </c>
      <c r="F32" s="465">
        <v>401885</v>
      </c>
      <c r="G32" s="465">
        <v>2309</v>
      </c>
      <c r="H32" s="465">
        <v>373877</v>
      </c>
      <c r="I32" s="465">
        <v>151</v>
      </c>
      <c r="J32" s="465">
        <v>28008</v>
      </c>
      <c r="K32" s="465">
        <v>1733</v>
      </c>
      <c r="L32" s="465">
        <v>506113</v>
      </c>
      <c r="M32" s="205" t="s">
        <v>558</v>
      </c>
      <c r="N32" s="205" t="s">
        <v>561</v>
      </c>
      <c r="O32" s="465">
        <v>27</v>
      </c>
      <c r="P32" s="465">
        <v>88</v>
      </c>
      <c r="Q32" s="465">
        <v>63</v>
      </c>
      <c r="R32" s="465">
        <v>2501</v>
      </c>
    </row>
    <row r="33" spans="1:20" ht="18.399999999999999" customHeight="1" x14ac:dyDescent="0.15">
      <c r="A33" s="613" t="s">
        <v>732</v>
      </c>
      <c r="B33" s="614"/>
      <c r="C33" s="472">
        <v>21149</v>
      </c>
      <c r="D33" s="486">
        <v>3118494</v>
      </c>
      <c r="E33" s="465">
        <v>2450</v>
      </c>
      <c r="F33" s="465">
        <v>400882</v>
      </c>
      <c r="G33" s="465">
        <v>2284</v>
      </c>
      <c r="H33" s="465">
        <v>369913</v>
      </c>
      <c r="I33" s="465">
        <v>166</v>
      </c>
      <c r="J33" s="465">
        <v>30969</v>
      </c>
      <c r="K33" s="465">
        <v>1741</v>
      </c>
      <c r="L33" s="465">
        <v>511439</v>
      </c>
      <c r="M33" s="205" t="s">
        <v>559</v>
      </c>
      <c r="N33" s="205" t="s">
        <v>562</v>
      </c>
      <c r="O33" s="465">
        <v>26</v>
      </c>
      <c r="P33" s="465">
        <v>93</v>
      </c>
      <c r="Q33" s="465">
        <v>39</v>
      </c>
      <c r="R33" s="465">
        <v>1541</v>
      </c>
    </row>
    <row r="34" spans="1:20" ht="18.399999999999999" customHeight="1" x14ac:dyDescent="0.15">
      <c r="A34" s="613" t="s">
        <v>733</v>
      </c>
      <c r="B34" s="614"/>
      <c r="C34" s="472">
        <v>22465</v>
      </c>
      <c r="D34" s="486">
        <v>3348549</v>
      </c>
      <c r="E34" s="465">
        <v>2454</v>
      </c>
      <c r="F34" s="465">
        <v>401515</v>
      </c>
      <c r="G34" s="465">
        <v>2287</v>
      </c>
      <c r="H34" s="465">
        <v>370484</v>
      </c>
      <c r="I34" s="465">
        <v>167</v>
      </c>
      <c r="J34" s="465">
        <v>31031</v>
      </c>
      <c r="K34" s="465">
        <v>1792</v>
      </c>
      <c r="L34" s="465">
        <v>531661</v>
      </c>
      <c r="M34" s="205" t="s">
        <v>559</v>
      </c>
      <c r="N34" s="205" t="s">
        <v>563</v>
      </c>
      <c r="O34" s="465">
        <v>27</v>
      </c>
      <c r="P34" s="465">
        <v>105</v>
      </c>
      <c r="Q34" s="465">
        <v>44</v>
      </c>
      <c r="R34" s="465">
        <v>1736</v>
      </c>
    </row>
    <row r="35" spans="1:20" ht="18.399999999999999" customHeight="1" x14ac:dyDescent="0.15">
      <c r="A35" s="613" t="s">
        <v>396</v>
      </c>
      <c r="B35" s="614"/>
      <c r="C35" s="472">
        <v>22533</v>
      </c>
      <c r="D35" s="486">
        <v>2901842</v>
      </c>
      <c r="E35" s="465">
        <v>2420</v>
      </c>
      <c r="F35" s="465">
        <v>396286</v>
      </c>
      <c r="G35" s="465">
        <v>2243</v>
      </c>
      <c r="H35" s="465">
        <v>363380</v>
      </c>
      <c r="I35" s="465">
        <v>177</v>
      </c>
      <c r="J35" s="465">
        <v>32906</v>
      </c>
      <c r="K35" s="465">
        <v>1776</v>
      </c>
      <c r="L35" s="465">
        <v>534187</v>
      </c>
      <c r="M35" s="205" t="s">
        <v>559</v>
      </c>
      <c r="N35" s="205" t="s">
        <v>564</v>
      </c>
      <c r="O35" s="465">
        <v>29</v>
      </c>
      <c r="P35" s="465">
        <v>108</v>
      </c>
      <c r="Q35" s="465">
        <v>48</v>
      </c>
      <c r="R35" s="465">
        <v>1911</v>
      </c>
    </row>
    <row r="36" spans="1:20" ht="18.399999999999999" customHeight="1" x14ac:dyDescent="0.15">
      <c r="A36" s="613" t="s">
        <v>397</v>
      </c>
      <c r="B36" s="614"/>
      <c r="C36" s="472">
        <v>22566</v>
      </c>
      <c r="D36" s="486">
        <v>2849160</v>
      </c>
      <c r="E36" s="465">
        <v>2445</v>
      </c>
      <c r="F36" s="465">
        <v>400279</v>
      </c>
      <c r="G36" s="465">
        <v>2270</v>
      </c>
      <c r="H36" s="465">
        <v>367713</v>
      </c>
      <c r="I36" s="465">
        <v>175</v>
      </c>
      <c r="J36" s="465">
        <v>32566</v>
      </c>
      <c r="K36" s="465">
        <v>1764</v>
      </c>
      <c r="L36" s="465">
        <v>530370</v>
      </c>
      <c r="M36" s="205" t="s">
        <v>559</v>
      </c>
      <c r="N36" s="205" t="s">
        <v>562</v>
      </c>
      <c r="O36" s="465">
        <v>27</v>
      </c>
      <c r="P36" s="465">
        <v>100</v>
      </c>
      <c r="Q36" s="465">
        <v>36</v>
      </c>
      <c r="R36" s="465">
        <v>1432</v>
      </c>
    </row>
    <row r="37" spans="1:20" ht="18.399999999999999" customHeight="1" x14ac:dyDescent="0.15">
      <c r="A37" s="613" t="s">
        <v>398</v>
      </c>
      <c r="B37" s="614"/>
      <c r="C37" s="472">
        <v>22554</v>
      </c>
      <c r="D37" s="485">
        <v>2844360</v>
      </c>
      <c r="E37" s="464">
        <v>2407</v>
      </c>
      <c r="F37" s="464">
        <v>394007</v>
      </c>
      <c r="G37" s="464">
        <v>2239</v>
      </c>
      <c r="H37" s="464">
        <v>362651</v>
      </c>
      <c r="I37" s="464">
        <v>168</v>
      </c>
      <c r="J37" s="464">
        <v>31356</v>
      </c>
      <c r="K37" s="464">
        <v>1748</v>
      </c>
      <c r="L37" s="464">
        <v>523315</v>
      </c>
      <c r="M37" s="471" t="s">
        <v>560</v>
      </c>
      <c r="N37" s="471" t="s">
        <v>565</v>
      </c>
      <c r="O37" s="464">
        <v>27</v>
      </c>
      <c r="P37" s="464">
        <v>103</v>
      </c>
      <c r="Q37" s="464">
        <v>32</v>
      </c>
      <c r="R37" s="464">
        <v>1257</v>
      </c>
    </row>
    <row r="38" spans="1:20" ht="18.399999999999999" customHeight="1" x14ac:dyDescent="0.15">
      <c r="A38" s="613" t="s">
        <v>414</v>
      </c>
      <c r="B38" s="614"/>
      <c r="C38" s="472">
        <v>22631</v>
      </c>
      <c r="D38" s="485">
        <v>2840740</v>
      </c>
      <c r="E38" s="464">
        <v>2376</v>
      </c>
      <c r="F38" s="464">
        <v>388859</v>
      </c>
      <c r="G38" s="464">
        <v>2211</v>
      </c>
      <c r="H38" s="464">
        <v>358169</v>
      </c>
      <c r="I38" s="464">
        <v>165</v>
      </c>
      <c r="J38" s="464">
        <v>30690</v>
      </c>
      <c r="K38" s="464">
        <v>1721</v>
      </c>
      <c r="L38" s="464">
        <v>516858</v>
      </c>
      <c r="M38" s="471" t="s">
        <v>560</v>
      </c>
      <c r="N38" s="471" t="s">
        <v>669</v>
      </c>
      <c r="O38" s="464">
        <v>24</v>
      </c>
      <c r="P38" s="464">
        <v>92</v>
      </c>
      <c r="Q38" s="464">
        <v>33</v>
      </c>
      <c r="R38" s="464">
        <v>1297</v>
      </c>
    </row>
    <row r="39" spans="1:20" ht="18.399999999999999" customHeight="1" x14ac:dyDescent="0.15">
      <c r="A39" s="613" t="s">
        <v>666</v>
      </c>
      <c r="B39" s="614"/>
      <c r="C39" s="472">
        <v>22677</v>
      </c>
      <c r="D39" s="485">
        <v>2832505</v>
      </c>
      <c r="E39" s="464">
        <v>2357</v>
      </c>
      <c r="F39" s="464">
        <v>385663</v>
      </c>
      <c r="G39" s="464">
        <v>2196</v>
      </c>
      <c r="H39" s="464">
        <v>355779</v>
      </c>
      <c r="I39" s="464">
        <v>161</v>
      </c>
      <c r="J39" s="464">
        <v>29884</v>
      </c>
      <c r="K39" s="464">
        <v>1710</v>
      </c>
      <c r="L39" s="464">
        <v>523665</v>
      </c>
      <c r="M39" s="471" t="s">
        <v>560</v>
      </c>
      <c r="N39" s="471" t="s">
        <v>860</v>
      </c>
      <c r="O39" s="464">
        <v>21</v>
      </c>
      <c r="P39" s="464">
        <v>87</v>
      </c>
      <c r="Q39" s="464">
        <v>26</v>
      </c>
      <c r="R39" s="464">
        <v>1030</v>
      </c>
    </row>
    <row r="40" spans="1:20" s="130" customFormat="1" ht="18.399999999999999" customHeight="1" x14ac:dyDescent="0.15">
      <c r="A40" s="613" t="s">
        <v>789</v>
      </c>
      <c r="B40" s="614"/>
      <c r="C40" s="472">
        <v>22880</v>
      </c>
      <c r="D40" s="485">
        <v>2850910</v>
      </c>
      <c r="E40" s="464">
        <v>2346</v>
      </c>
      <c r="F40" s="464">
        <v>383939</v>
      </c>
      <c r="G40" s="464">
        <v>2181</v>
      </c>
      <c r="H40" s="464">
        <v>353295</v>
      </c>
      <c r="I40" s="464">
        <v>165</v>
      </c>
      <c r="J40" s="464">
        <v>30644</v>
      </c>
      <c r="K40" s="464">
        <v>1681</v>
      </c>
      <c r="L40" s="464">
        <v>531187</v>
      </c>
      <c r="M40" s="471" t="s">
        <v>560</v>
      </c>
      <c r="N40" s="471" t="s">
        <v>861</v>
      </c>
      <c r="O40" s="464">
        <v>20</v>
      </c>
      <c r="P40" s="464">
        <v>80</v>
      </c>
      <c r="Q40" s="464">
        <v>24</v>
      </c>
      <c r="R40" s="468" t="s">
        <v>893</v>
      </c>
    </row>
    <row r="41" spans="1:20" s="134" customFormat="1" ht="18.399999999999999" customHeight="1" x14ac:dyDescent="0.15">
      <c r="A41" s="616" t="s">
        <v>960</v>
      </c>
      <c r="B41" s="617"/>
      <c r="C41" s="248">
        <v>23151</v>
      </c>
      <c r="D41" s="249">
        <v>2872035</v>
      </c>
      <c r="E41" s="206">
        <v>2301</v>
      </c>
      <c r="F41" s="206">
        <v>376524</v>
      </c>
      <c r="G41" s="206">
        <v>2144</v>
      </c>
      <c r="H41" s="206">
        <v>347369</v>
      </c>
      <c r="I41" s="206">
        <v>157</v>
      </c>
      <c r="J41" s="206">
        <v>29155</v>
      </c>
      <c r="K41" s="206">
        <v>1609</v>
      </c>
      <c r="L41" s="206">
        <v>507891</v>
      </c>
      <c r="M41" s="399" t="s">
        <v>859</v>
      </c>
      <c r="N41" s="399" t="s">
        <v>994</v>
      </c>
      <c r="O41" s="206">
        <v>14</v>
      </c>
      <c r="P41" s="206">
        <v>51</v>
      </c>
      <c r="Q41" s="206">
        <v>21</v>
      </c>
      <c r="R41" s="423" t="s">
        <v>985</v>
      </c>
    </row>
    <row r="42" spans="1:20" ht="5.65" customHeight="1" x14ac:dyDescent="0.15">
      <c r="A42" s="622"/>
      <c r="B42" s="62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1:20" x14ac:dyDescent="0.15">
      <c r="A43" s="1"/>
      <c r="L43" s="625" t="s">
        <v>1061</v>
      </c>
      <c r="M43" s="625"/>
      <c r="N43" s="625"/>
      <c r="O43" s="625"/>
      <c r="P43" s="625"/>
      <c r="Q43" s="625"/>
      <c r="R43" s="625"/>
      <c r="S43" s="22"/>
      <c r="T43" s="22"/>
    </row>
    <row r="44" spans="1:20" x14ac:dyDescent="0.15">
      <c r="A44" s="1"/>
      <c r="L44" s="625" t="s">
        <v>1062</v>
      </c>
      <c r="M44" s="625"/>
      <c r="N44" s="625"/>
      <c r="O44" s="625"/>
      <c r="P44" s="625"/>
      <c r="Q44" s="625"/>
      <c r="R44" s="625"/>
      <c r="S44" s="22"/>
      <c r="T44" s="22"/>
    </row>
    <row r="45" spans="1:20" x14ac:dyDescent="0.15">
      <c r="A45" s="1"/>
      <c r="C45" s="130"/>
      <c r="D45" s="205"/>
      <c r="E45" s="130"/>
      <c r="F45" s="130"/>
      <c r="G45" s="130"/>
      <c r="H45" s="130"/>
      <c r="I45" s="130"/>
      <c r="J45" s="130"/>
      <c r="K45" s="130"/>
      <c r="L45" s="625" t="s">
        <v>1063</v>
      </c>
      <c r="M45" s="625"/>
      <c r="N45" s="625"/>
      <c r="O45" s="625"/>
      <c r="P45" s="625"/>
      <c r="Q45" s="625"/>
      <c r="R45" s="625"/>
      <c r="S45" s="22"/>
      <c r="T45" s="22"/>
    </row>
    <row r="46" spans="1:20" x14ac:dyDescent="0.15">
      <c r="D46" s="205"/>
      <c r="L46" s="626" t="s">
        <v>895</v>
      </c>
      <c r="M46" s="626"/>
      <c r="N46" s="626"/>
      <c r="O46" s="626"/>
      <c r="P46" s="626"/>
      <c r="Q46" s="626"/>
      <c r="R46" s="626"/>
      <c r="S46" s="22"/>
      <c r="T46" s="22"/>
    </row>
    <row r="47" spans="1:20" ht="13.5" customHeight="1" x14ac:dyDescent="0.15">
      <c r="G47" s="18"/>
      <c r="H47" s="18"/>
      <c r="I47" s="18"/>
      <c r="J47" s="18"/>
    </row>
    <row r="48" spans="1:20" x14ac:dyDescent="0.15">
      <c r="O48" s="51" t="s">
        <v>566</v>
      </c>
    </row>
    <row r="49" spans="14:26" ht="17.100000000000001" customHeight="1" x14ac:dyDescent="0.15"/>
    <row r="51" spans="14:26" x14ac:dyDescent="0.15">
      <c r="N51" s="603"/>
      <c r="O51" s="603"/>
      <c r="P51" s="603"/>
      <c r="Q51" s="603"/>
      <c r="R51" s="603"/>
      <c r="S51" s="603"/>
      <c r="T51" s="603"/>
      <c r="U51" s="603"/>
      <c r="V51" s="603"/>
      <c r="W51" s="603"/>
      <c r="X51" s="603"/>
      <c r="Y51" s="603"/>
      <c r="Z51" s="603"/>
    </row>
    <row r="52" spans="14:26" x14ac:dyDescent="0.15">
      <c r="N52" s="603"/>
      <c r="O52" s="603"/>
      <c r="P52" s="603"/>
      <c r="Q52" s="603"/>
      <c r="R52" s="603"/>
      <c r="S52" s="603"/>
      <c r="T52" s="603"/>
      <c r="U52" s="603"/>
      <c r="V52" s="603"/>
      <c r="W52" s="603"/>
      <c r="X52" s="603"/>
      <c r="Y52" s="603"/>
      <c r="Z52" s="603"/>
    </row>
  </sheetData>
  <mergeCells count="146"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L43:R43"/>
    <mergeCell ref="L44:R44"/>
    <mergeCell ref="L45:R45"/>
    <mergeCell ref="L46:R46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  <mergeCell ref="A31:B31"/>
    <mergeCell ref="A32:B32"/>
    <mergeCell ref="Q27:R28"/>
    <mergeCell ref="E28:F29"/>
    <mergeCell ref="G28:H29"/>
    <mergeCell ref="I28:J29"/>
    <mergeCell ref="C29:C30"/>
    <mergeCell ref="D29:D30"/>
    <mergeCell ref="K29:K30"/>
    <mergeCell ref="L29:L30"/>
    <mergeCell ref="M29:M30"/>
    <mergeCell ref="N29:N30"/>
    <mergeCell ref="Q29:Q30"/>
    <mergeCell ref="R29:R30"/>
    <mergeCell ref="A16:B16"/>
    <mergeCell ref="A22:J22"/>
    <mergeCell ref="A25:J25"/>
    <mergeCell ref="A27:B30"/>
    <mergeCell ref="C27:D28"/>
    <mergeCell ref="E27:J27"/>
    <mergeCell ref="K27:L28"/>
    <mergeCell ref="M27:N28"/>
    <mergeCell ref="O27:P28"/>
    <mergeCell ref="O29:O30"/>
    <mergeCell ref="P29:P30"/>
    <mergeCell ref="K25:R25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O12:P12"/>
    <mergeCell ref="Q12:R12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Q6:R6"/>
    <mergeCell ref="M7:N7"/>
    <mergeCell ref="O7:P7"/>
    <mergeCell ref="Q7:R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O8:P8"/>
    <mergeCell ref="Q8:R8"/>
    <mergeCell ref="N51:Z51"/>
    <mergeCell ref="N52:Z52"/>
    <mergeCell ref="A1:J1"/>
    <mergeCell ref="Q4:R4"/>
    <mergeCell ref="A5:B5"/>
    <mergeCell ref="A3:B4"/>
    <mergeCell ref="C3:H3"/>
    <mergeCell ref="I3:R3"/>
    <mergeCell ref="C4:D4"/>
    <mergeCell ref="E4:F4"/>
    <mergeCell ref="G4:H4"/>
    <mergeCell ref="I4:J4"/>
    <mergeCell ref="K4:L4"/>
    <mergeCell ref="M4:N4"/>
    <mergeCell ref="O4:P4"/>
    <mergeCell ref="K1:R1"/>
    <mergeCell ref="A6:B6"/>
    <mergeCell ref="C6:D6"/>
    <mergeCell ref="E6:F6"/>
    <mergeCell ref="G6:H6"/>
    <mergeCell ref="I6:J6"/>
    <mergeCell ref="K6:L6"/>
    <mergeCell ref="M6:N6"/>
    <mergeCell ref="O6:P6"/>
  </mergeCells>
  <phoneticPr fontId="28"/>
  <pageMargins left="0.78740157480314965" right="0.78740157480314965" top="0.98425196850393704" bottom="0.98425196850393704" header="0.51181102362204722" footer="0.51181102362204722"/>
  <pageSetup paperSize="9" firstPageNumber="126" pageOrder="overThenDown" orientation="portrait" useFirstPageNumber="1" r:id="rId1"/>
  <headerFooter differentOddEven="1">
    <oddHeader>&amp;L&amp;"ＭＳ 明朝,標準"&amp;10 126　社会福祉</oddHeader>
    <evenHeader>&amp;R&amp;"ＭＳ 明朝,標準"&amp;10社会福祉　127</evenHeader>
  </headerFooter>
  <colBreaks count="1" manualBreakCount="1">
    <brk id="1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view="pageBreakPreview" zoomScale="90" zoomScaleNormal="90" zoomScaleSheetLayoutView="90" zoomScalePageLayoutView="90" workbookViewId="0">
      <selection activeCell="G55" sqref="G55"/>
    </sheetView>
  </sheetViews>
  <sheetFormatPr defaultRowHeight="13.5" x14ac:dyDescent="0.15"/>
  <cols>
    <col min="1" max="1" width="12.125" style="14" customWidth="1"/>
    <col min="2" max="13" width="6.125" style="14" customWidth="1"/>
    <col min="14" max="14" width="4.125" style="14" customWidth="1"/>
    <col min="15" max="15" width="0.625" style="14" customWidth="1"/>
    <col min="16" max="16" width="23.5" style="14" customWidth="1"/>
    <col min="17" max="17" width="0.625" style="14" customWidth="1"/>
    <col min="18" max="20" width="6.375" style="14" customWidth="1"/>
    <col min="21" max="21" width="7.125" style="14" customWidth="1"/>
    <col min="22" max="22" width="6.5" style="14" customWidth="1"/>
    <col min="23" max="26" width="6.375" style="14" customWidth="1"/>
    <col min="27" max="35" width="7.375" style="14" customWidth="1"/>
    <col min="36" max="16384" width="9" style="14"/>
  </cols>
  <sheetData>
    <row r="1" spans="1:28" ht="23.25" customHeight="1" x14ac:dyDescent="0.15">
      <c r="A1" s="523" t="s">
        <v>1083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 t="s">
        <v>1084</v>
      </c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18"/>
      <c r="AB1" s="18"/>
    </row>
    <row r="2" spans="1:28" x14ac:dyDescent="0.15">
      <c r="A2" s="3"/>
      <c r="Q2" s="7"/>
      <c r="X2" s="646" t="s">
        <v>1000</v>
      </c>
      <c r="Y2" s="646"/>
      <c r="Z2" s="646"/>
    </row>
    <row r="3" spans="1:28" ht="18" customHeight="1" x14ac:dyDescent="0.15">
      <c r="A3" s="522" t="s">
        <v>0</v>
      </c>
      <c r="B3" s="634" t="s">
        <v>55</v>
      </c>
      <c r="C3" s="634"/>
      <c r="D3" s="634"/>
      <c r="E3" s="634"/>
      <c r="F3" s="634"/>
      <c r="G3" s="634"/>
      <c r="H3" s="634" t="s">
        <v>56</v>
      </c>
      <c r="I3" s="634"/>
      <c r="J3" s="634"/>
      <c r="K3" s="634"/>
      <c r="L3" s="634"/>
      <c r="M3" s="635"/>
      <c r="N3" s="522" t="s">
        <v>66</v>
      </c>
      <c r="O3" s="519"/>
      <c r="P3" s="519"/>
      <c r="Q3" s="519"/>
      <c r="R3" s="519" t="s">
        <v>67</v>
      </c>
      <c r="S3" s="519"/>
      <c r="T3" s="519"/>
      <c r="U3" s="519" t="s">
        <v>68</v>
      </c>
      <c r="V3" s="519"/>
      <c r="W3" s="519"/>
      <c r="X3" s="519" t="s">
        <v>69</v>
      </c>
      <c r="Y3" s="519"/>
      <c r="Z3" s="520"/>
    </row>
    <row r="4" spans="1:28" ht="18" customHeight="1" x14ac:dyDescent="0.15">
      <c r="A4" s="522"/>
      <c r="B4" s="519" t="s">
        <v>21</v>
      </c>
      <c r="C4" s="519"/>
      <c r="D4" s="519" t="s">
        <v>57</v>
      </c>
      <c r="E4" s="519"/>
      <c r="F4" s="519" t="s">
        <v>58</v>
      </c>
      <c r="G4" s="519"/>
      <c r="H4" s="519" t="s">
        <v>21</v>
      </c>
      <c r="I4" s="519"/>
      <c r="J4" s="519" t="s">
        <v>57</v>
      </c>
      <c r="K4" s="519"/>
      <c r="L4" s="519" t="s">
        <v>58</v>
      </c>
      <c r="M4" s="520"/>
      <c r="N4" s="522"/>
      <c r="O4" s="519"/>
      <c r="P4" s="519"/>
      <c r="Q4" s="519"/>
      <c r="R4" s="55" t="s">
        <v>70</v>
      </c>
      <c r="S4" s="55" t="s">
        <v>71</v>
      </c>
      <c r="T4" s="55" t="s">
        <v>72</v>
      </c>
      <c r="U4" s="55" t="s">
        <v>70</v>
      </c>
      <c r="V4" s="55" t="s">
        <v>73</v>
      </c>
      <c r="W4" s="55" t="s">
        <v>74</v>
      </c>
      <c r="X4" s="55" t="s">
        <v>70</v>
      </c>
      <c r="Y4" s="55" t="s">
        <v>73</v>
      </c>
      <c r="Z4" s="62" t="s">
        <v>74</v>
      </c>
    </row>
    <row r="5" spans="1:28" ht="15.6" customHeight="1" x14ac:dyDescent="0.15">
      <c r="A5" s="306" t="s">
        <v>959</v>
      </c>
      <c r="B5" s="608">
        <v>18</v>
      </c>
      <c r="C5" s="609"/>
      <c r="D5" s="609">
        <v>10</v>
      </c>
      <c r="E5" s="609"/>
      <c r="F5" s="609">
        <v>8</v>
      </c>
      <c r="G5" s="609"/>
      <c r="H5" s="609">
        <v>1806</v>
      </c>
      <c r="I5" s="609"/>
      <c r="J5" s="609">
        <v>1157</v>
      </c>
      <c r="K5" s="609"/>
      <c r="L5" s="632" t="s">
        <v>518</v>
      </c>
      <c r="M5" s="632"/>
      <c r="N5" s="71"/>
      <c r="O5" s="636" t="s">
        <v>75</v>
      </c>
      <c r="P5" s="637"/>
      <c r="Q5" s="638"/>
      <c r="R5" s="70">
        <f t="shared" ref="R5:Z5" si="0">R15+R50</f>
        <v>875</v>
      </c>
      <c r="S5" s="70">
        <f t="shared" si="0"/>
        <v>661</v>
      </c>
      <c r="T5" s="70">
        <f t="shared" si="0"/>
        <v>214</v>
      </c>
      <c r="U5" s="70">
        <f t="shared" si="0"/>
        <v>3501</v>
      </c>
      <c r="V5" s="70">
        <f t="shared" si="0"/>
        <v>1495</v>
      </c>
      <c r="W5" s="70">
        <f t="shared" si="0"/>
        <v>2006</v>
      </c>
      <c r="X5" s="70">
        <f t="shared" si="0"/>
        <v>3521</v>
      </c>
      <c r="Y5" s="70">
        <f t="shared" si="0"/>
        <v>1574</v>
      </c>
      <c r="Z5" s="70">
        <f t="shared" si="0"/>
        <v>1947</v>
      </c>
    </row>
    <row r="6" spans="1:28" ht="15.6" customHeight="1" x14ac:dyDescent="0.15">
      <c r="A6" s="305" t="s">
        <v>732</v>
      </c>
      <c r="B6" s="608">
        <v>18</v>
      </c>
      <c r="C6" s="609"/>
      <c r="D6" s="609">
        <v>10</v>
      </c>
      <c r="E6" s="609"/>
      <c r="F6" s="609">
        <v>8</v>
      </c>
      <c r="G6" s="609"/>
      <c r="H6" s="609">
        <v>1811</v>
      </c>
      <c r="I6" s="609"/>
      <c r="J6" s="609">
        <v>1157</v>
      </c>
      <c r="K6" s="609"/>
      <c r="L6" s="632" t="s">
        <v>521</v>
      </c>
      <c r="M6" s="632"/>
      <c r="N6" s="605" t="s">
        <v>401</v>
      </c>
      <c r="O6" s="72"/>
      <c r="P6" s="34" t="s">
        <v>76</v>
      </c>
      <c r="Q6" s="73"/>
      <c r="R6" s="53">
        <f>S6+T6</f>
        <v>24</v>
      </c>
      <c r="S6" s="9">
        <v>20</v>
      </c>
      <c r="T6" s="9">
        <v>4</v>
      </c>
      <c r="U6" s="9">
        <f>V6+W6</f>
        <v>132</v>
      </c>
      <c r="V6" s="9">
        <v>42</v>
      </c>
      <c r="W6" s="9">
        <v>90</v>
      </c>
      <c r="X6" s="9">
        <f>Y6+Z6</f>
        <v>135</v>
      </c>
      <c r="Y6" s="9">
        <v>46</v>
      </c>
      <c r="Z6" s="9">
        <v>89</v>
      </c>
    </row>
    <row r="7" spans="1:28" ht="15.6" customHeight="1" x14ac:dyDescent="0.15">
      <c r="A7" s="305" t="s">
        <v>733</v>
      </c>
      <c r="B7" s="608">
        <v>18</v>
      </c>
      <c r="C7" s="609"/>
      <c r="D7" s="609">
        <v>10</v>
      </c>
      <c r="E7" s="609"/>
      <c r="F7" s="609">
        <v>8</v>
      </c>
      <c r="G7" s="609"/>
      <c r="H7" s="609">
        <v>1831</v>
      </c>
      <c r="I7" s="609"/>
      <c r="J7" s="609">
        <v>1157</v>
      </c>
      <c r="K7" s="609"/>
      <c r="L7" s="632" t="s">
        <v>520</v>
      </c>
      <c r="M7" s="632"/>
      <c r="N7" s="607"/>
      <c r="O7" s="72"/>
      <c r="P7" s="34" t="s">
        <v>77</v>
      </c>
      <c r="Q7" s="73"/>
      <c r="R7" s="297">
        <v>17</v>
      </c>
      <c r="S7" s="9">
        <v>15</v>
      </c>
      <c r="T7" s="9">
        <v>2</v>
      </c>
      <c r="U7" s="299">
        <f t="shared" ref="U7:U14" si="1">V7+W7</f>
        <v>120</v>
      </c>
      <c r="V7" s="9">
        <v>30</v>
      </c>
      <c r="W7" s="9">
        <v>90</v>
      </c>
      <c r="X7" s="299">
        <f t="shared" ref="X7:X14" si="2">Y7+Z7</f>
        <v>125</v>
      </c>
      <c r="Y7" s="9">
        <v>35</v>
      </c>
      <c r="Z7" s="9">
        <v>90</v>
      </c>
    </row>
    <row r="8" spans="1:28" ht="15.6" customHeight="1" x14ac:dyDescent="0.15">
      <c r="A8" s="305" t="s">
        <v>396</v>
      </c>
      <c r="B8" s="608">
        <v>19</v>
      </c>
      <c r="C8" s="609"/>
      <c r="D8" s="609">
        <v>10</v>
      </c>
      <c r="E8" s="609"/>
      <c r="F8" s="609">
        <v>9</v>
      </c>
      <c r="G8" s="609"/>
      <c r="H8" s="609">
        <v>1907</v>
      </c>
      <c r="I8" s="609"/>
      <c r="J8" s="609">
        <v>1157</v>
      </c>
      <c r="K8" s="609"/>
      <c r="L8" s="632" t="s">
        <v>519</v>
      </c>
      <c r="M8" s="632"/>
      <c r="N8" s="607"/>
      <c r="O8" s="72"/>
      <c r="P8" s="34" t="s">
        <v>78</v>
      </c>
      <c r="Q8" s="73"/>
      <c r="R8" s="297">
        <f t="shared" ref="R8:R14" si="3">S8+T8</f>
        <v>18</v>
      </c>
      <c r="S8" s="9">
        <v>16</v>
      </c>
      <c r="T8" s="9">
        <v>2</v>
      </c>
      <c r="U8" s="299">
        <f>V8+W8</f>
        <v>120</v>
      </c>
      <c r="V8" s="9">
        <v>30</v>
      </c>
      <c r="W8" s="9">
        <v>90</v>
      </c>
      <c r="X8" s="299">
        <f>Y8+Z8</f>
        <v>127</v>
      </c>
      <c r="Y8" s="9">
        <v>35</v>
      </c>
      <c r="Z8" s="9">
        <v>92</v>
      </c>
    </row>
    <row r="9" spans="1:28" ht="15.4" customHeight="1" x14ac:dyDescent="0.15">
      <c r="A9" s="305" t="s">
        <v>397</v>
      </c>
      <c r="B9" s="608">
        <v>23</v>
      </c>
      <c r="C9" s="609"/>
      <c r="D9" s="609">
        <v>10</v>
      </c>
      <c r="E9" s="609"/>
      <c r="F9" s="609">
        <v>13</v>
      </c>
      <c r="G9" s="609"/>
      <c r="H9" s="609">
        <v>2227</v>
      </c>
      <c r="I9" s="609"/>
      <c r="J9" s="609">
        <v>1157</v>
      </c>
      <c r="K9" s="609"/>
      <c r="L9" s="609">
        <v>1070</v>
      </c>
      <c r="M9" s="609"/>
      <c r="N9" s="607"/>
      <c r="O9" s="72"/>
      <c r="P9" s="34" t="s">
        <v>79</v>
      </c>
      <c r="Q9" s="73"/>
      <c r="R9" s="297">
        <f t="shared" si="3"/>
        <v>18</v>
      </c>
      <c r="S9" s="9">
        <v>16</v>
      </c>
      <c r="T9" s="9">
        <v>2</v>
      </c>
      <c r="U9" s="299">
        <f t="shared" si="1"/>
        <v>120</v>
      </c>
      <c r="V9" s="9">
        <v>30</v>
      </c>
      <c r="W9" s="9">
        <v>90</v>
      </c>
      <c r="X9" s="299">
        <f t="shared" si="2"/>
        <v>124</v>
      </c>
      <c r="Y9" s="9">
        <v>35</v>
      </c>
      <c r="Z9" s="9">
        <v>89</v>
      </c>
    </row>
    <row r="10" spans="1:28" ht="15.4" customHeight="1" x14ac:dyDescent="0.15">
      <c r="A10" s="305" t="s">
        <v>398</v>
      </c>
      <c r="B10" s="608">
        <v>28</v>
      </c>
      <c r="C10" s="609"/>
      <c r="D10" s="609">
        <v>10</v>
      </c>
      <c r="E10" s="609"/>
      <c r="F10" s="609">
        <v>18</v>
      </c>
      <c r="G10" s="609"/>
      <c r="H10" s="609">
        <v>2554</v>
      </c>
      <c r="I10" s="609"/>
      <c r="J10" s="609">
        <v>1157</v>
      </c>
      <c r="K10" s="609"/>
      <c r="L10" s="609">
        <v>1397</v>
      </c>
      <c r="M10" s="609"/>
      <c r="N10" s="607"/>
      <c r="O10" s="72"/>
      <c r="P10" s="34" t="s">
        <v>80</v>
      </c>
      <c r="Q10" s="73"/>
      <c r="R10" s="297">
        <f t="shared" si="3"/>
        <v>23</v>
      </c>
      <c r="S10" s="9">
        <v>19</v>
      </c>
      <c r="T10" s="9">
        <v>4</v>
      </c>
      <c r="U10" s="299">
        <f t="shared" si="1"/>
        <v>109</v>
      </c>
      <c r="V10" s="9">
        <v>42</v>
      </c>
      <c r="W10" s="9">
        <v>67</v>
      </c>
      <c r="X10" s="299">
        <f t="shared" si="2"/>
        <v>113</v>
      </c>
      <c r="Y10" s="9">
        <v>46</v>
      </c>
      <c r="Z10" s="9">
        <v>67</v>
      </c>
    </row>
    <row r="11" spans="1:28" ht="15.4" customHeight="1" x14ac:dyDescent="0.15">
      <c r="A11" s="305" t="s">
        <v>414</v>
      </c>
      <c r="B11" s="608">
        <v>31</v>
      </c>
      <c r="C11" s="609"/>
      <c r="D11" s="609">
        <v>9</v>
      </c>
      <c r="E11" s="609"/>
      <c r="F11" s="609">
        <v>22</v>
      </c>
      <c r="G11" s="609"/>
      <c r="H11" s="609">
        <v>2734</v>
      </c>
      <c r="I11" s="609"/>
      <c r="J11" s="609">
        <v>1148</v>
      </c>
      <c r="K11" s="609"/>
      <c r="L11" s="609">
        <v>1586</v>
      </c>
      <c r="M11" s="609"/>
      <c r="N11" s="607"/>
      <c r="O11" s="72"/>
      <c r="P11" s="34" t="s">
        <v>81</v>
      </c>
      <c r="Q11" s="73"/>
      <c r="R11" s="297">
        <f t="shared" si="3"/>
        <v>24</v>
      </c>
      <c r="S11" s="9">
        <v>19</v>
      </c>
      <c r="T11" s="9">
        <v>5</v>
      </c>
      <c r="U11" s="299">
        <f t="shared" si="1"/>
        <v>130</v>
      </c>
      <c r="V11" s="9">
        <v>40</v>
      </c>
      <c r="W11" s="9">
        <v>90</v>
      </c>
      <c r="X11" s="299">
        <f t="shared" si="2"/>
        <v>129</v>
      </c>
      <c r="Y11" s="9">
        <v>45</v>
      </c>
      <c r="Z11" s="9">
        <v>84</v>
      </c>
    </row>
    <row r="12" spans="1:28" ht="15.4" customHeight="1" x14ac:dyDescent="0.15">
      <c r="A12" s="305" t="s">
        <v>666</v>
      </c>
      <c r="B12" s="608">
        <v>35</v>
      </c>
      <c r="C12" s="609"/>
      <c r="D12" s="609">
        <v>9</v>
      </c>
      <c r="E12" s="609"/>
      <c r="F12" s="609">
        <v>26</v>
      </c>
      <c r="G12" s="609"/>
      <c r="H12" s="609">
        <v>2972</v>
      </c>
      <c r="I12" s="609"/>
      <c r="J12" s="609">
        <v>1046</v>
      </c>
      <c r="K12" s="609"/>
      <c r="L12" s="609">
        <v>1926</v>
      </c>
      <c r="M12" s="609"/>
      <c r="N12" s="607"/>
      <c r="O12" s="74"/>
      <c r="P12" s="34" t="s">
        <v>82</v>
      </c>
      <c r="Q12" s="73"/>
      <c r="R12" s="297">
        <v>21</v>
      </c>
      <c r="S12" s="9">
        <v>18</v>
      </c>
      <c r="T12" s="9">
        <v>3</v>
      </c>
      <c r="U12" s="299">
        <f t="shared" si="1"/>
        <v>100</v>
      </c>
      <c r="V12" s="9">
        <v>33</v>
      </c>
      <c r="W12" s="9">
        <v>67</v>
      </c>
      <c r="X12" s="299">
        <f t="shared" si="2"/>
        <v>96</v>
      </c>
      <c r="Y12" s="9">
        <v>37</v>
      </c>
      <c r="Z12" s="9">
        <v>59</v>
      </c>
    </row>
    <row r="13" spans="1:28" ht="15.4" customHeight="1" x14ac:dyDescent="0.15">
      <c r="A13" s="305" t="s">
        <v>789</v>
      </c>
      <c r="B13" s="608">
        <v>42</v>
      </c>
      <c r="C13" s="609"/>
      <c r="D13" s="609">
        <v>9</v>
      </c>
      <c r="E13" s="609"/>
      <c r="F13" s="609">
        <v>33</v>
      </c>
      <c r="G13" s="609"/>
      <c r="H13" s="609">
        <v>3421</v>
      </c>
      <c r="I13" s="609"/>
      <c r="J13" s="609">
        <v>1046</v>
      </c>
      <c r="K13" s="609"/>
      <c r="L13" s="609">
        <v>2375</v>
      </c>
      <c r="M13" s="609"/>
      <c r="N13" s="607"/>
      <c r="O13" s="74"/>
      <c r="P13" s="34" t="s">
        <v>83</v>
      </c>
      <c r="Q13" s="73"/>
      <c r="R13" s="297">
        <v>22</v>
      </c>
      <c r="S13" s="9">
        <v>18</v>
      </c>
      <c r="T13" s="9">
        <v>4</v>
      </c>
      <c r="U13" s="299">
        <f t="shared" si="1"/>
        <v>109</v>
      </c>
      <c r="V13" s="9">
        <v>42</v>
      </c>
      <c r="W13" s="9">
        <v>67</v>
      </c>
      <c r="X13" s="299">
        <f t="shared" si="2"/>
        <v>111</v>
      </c>
      <c r="Y13" s="9">
        <v>46</v>
      </c>
      <c r="Z13" s="9">
        <v>65</v>
      </c>
    </row>
    <row r="14" spans="1:28" ht="15.4" customHeight="1" x14ac:dyDescent="0.15">
      <c r="A14" s="307" t="s">
        <v>960</v>
      </c>
      <c r="B14" s="643">
        <v>42</v>
      </c>
      <c r="C14" s="644"/>
      <c r="D14" s="644">
        <v>9</v>
      </c>
      <c r="E14" s="644"/>
      <c r="F14" s="644">
        <v>33</v>
      </c>
      <c r="G14" s="644"/>
      <c r="H14" s="644">
        <v>3421</v>
      </c>
      <c r="I14" s="644"/>
      <c r="J14" s="644">
        <v>1046</v>
      </c>
      <c r="K14" s="644"/>
      <c r="L14" s="644">
        <v>2375</v>
      </c>
      <c r="M14" s="644"/>
      <c r="N14" s="623"/>
      <c r="O14" s="174"/>
      <c r="P14" s="175" t="s">
        <v>84</v>
      </c>
      <c r="Q14" s="73"/>
      <c r="R14" s="297">
        <f t="shared" si="3"/>
        <v>21</v>
      </c>
      <c r="S14" s="53">
        <v>18</v>
      </c>
      <c r="T14" s="53">
        <v>3</v>
      </c>
      <c r="U14" s="299">
        <f t="shared" si="1"/>
        <v>106</v>
      </c>
      <c r="V14" s="53">
        <v>39</v>
      </c>
      <c r="W14" s="53">
        <v>67</v>
      </c>
      <c r="X14" s="299">
        <f t="shared" si="2"/>
        <v>107</v>
      </c>
      <c r="Y14" s="53">
        <v>43</v>
      </c>
      <c r="Z14" s="53">
        <v>64</v>
      </c>
    </row>
    <row r="15" spans="1:28" x14ac:dyDescent="0.15">
      <c r="A15" s="4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54"/>
      <c r="O15" s="178"/>
      <c r="P15" s="155" t="s">
        <v>85</v>
      </c>
      <c r="Q15" s="56"/>
      <c r="R15" s="76">
        <f t="shared" ref="R15:Z15" si="4">SUM(R6:R14)</f>
        <v>188</v>
      </c>
      <c r="S15" s="76">
        <f t="shared" si="4"/>
        <v>159</v>
      </c>
      <c r="T15" s="76">
        <f t="shared" si="4"/>
        <v>29</v>
      </c>
      <c r="U15" s="76">
        <f t="shared" si="4"/>
        <v>1046</v>
      </c>
      <c r="V15" s="76">
        <f t="shared" si="4"/>
        <v>328</v>
      </c>
      <c r="W15" s="76">
        <f t="shared" si="4"/>
        <v>718</v>
      </c>
      <c r="X15" s="76">
        <f t="shared" si="4"/>
        <v>1067</v>
      </c>
      <c r="Y15" s="76">
        <f t="shared" si="4"/>
        <v>368</v>
      </c>
      <c r="Z15" s="76">
        <f t="shared" si="4"/>
        <v>699</v>
      </c>
    </row>
    <row r="16" spans="1:28" x14ac:dyDescent="0.15">
      <c r="A16" s="43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53"/>
      <c r="O16" s="152"/>
      <c r="P16" s="173" t="s">
        <v>86</v>
      </c>
      <c r="Q16" s="75"/>
      <c r="R16" s="53">
        <f>S16+T16</f>
        <v>25</v>
      </c>
      <c r="S16" s="9">
        <v>19</v>
      </c>
      <c r="T16" s="9">
        <v>6</v>
      </c>
      <c r="U16" s="9">
        <f>V16+W16</f>
        <v>100</v>
      </c>
      <c r="V16" s="9">
        <v>31</v>
      </c>
      <c r="W16" s="9">
        <v>69</v>
      </c>
      <c r="X16" s="9">
        <f>Y16+Z16</f>
        <v>115</v>
      </c>
      <c r="Y16" s="9">
        <v>41</v>
      </c>
      <c r="Z16" s="9">
        <v>74</v>
      </c>
    </row>
    <row r="17" spans="1:26" ht="15.6" customHeight="1" x14ac:dyDescent="0.15">
      <c r="A17" s="522" t="s">
        <v>0</v>
      </c>
      <c r="B17" s="519" t="s">
        <v>59</v>
      </c>
      <c r="C17" s="519"/>
      <c r="D17" s="519"/>
      <c r="E17" s="519"/>
      <c r="F17" s="519"/>
      <c r="G17" s="519"/>
      <c r="H17" s="519"/>
      <c r="I17" s="519"/>
      <c r="J17" s="519"/>
      <c r="K17" s="519"/>
      <c r="L17" s="519"/>
      <c r="M17" s="520"/>
      <c r="N17" s="607" t="s">
        <v>400</v>
      </c>
      <c r="O17" s="72"/>
      <c r="P17" s="35" t="s">
        <v>87</v>
      </c>
      <c r="Q17" s="75"/>
      <c r="R17" s="297">
        <f t="shared" ref="R17:R47" si="5">S17+T17</f>
        <v>23</v>
      </c>
      <c r="S17" s="9">
        <v>16</v>
      </c>
      <c r="T17" s="9">
        <v>7</v>
      </c>
      <c r="U17" s="299">
        <f>V17+W17</f>
        <v>100</v>
      </c>
      <c r="V17" s="9">
        <v>36</v>
      </c>
      <c r="W17" s="9">
        <v>64</v>
      </c>
      <c r="X17" s="299">
        <f t="shared" ref="X17:X20" si="6">Y17+Z17</f>
        <v>110</v>
      </c>
      <c r="Y17" s="9">
        <v>39</v>
      </c>
      <c r="Z17" s="9">
        <v>71</v>
      </c>
    </row>
    <row r="18" spans="1:26" ht="15.6" customHeight="1" x14ac:dyDescent="0.15">
      <c r="A18" s="522"/>
      <c r="B18" s="519" t="s">
        <v>21</v>
      </c>
      <c r="C18" s="519"/>
      <c r="D18" s="519"/>
      <c r="E18" s="519" t="s">
        <v>60</v>
      </c>
      <c r="F18" s="519"/>
      <c r="G18" s="519"/>
      <c r="H18" s="519"/>
      <c r="I18" s="519"/>
      <c r="J18" s="519"/>
      <c r="K18" s="519"/>
      <c r="L18" s="519"/>
      <c r="M18" s="520"/>
      <c r="N18" s="607"/>
      <c r="O18" s="72"/>
      <c r="P18" s="35" t="s">
        <v>88</v>
      </c>
      <c r="Q18" s="75"/>
      <c r="R18" s="297">
        <f t="shared" si="5"/>
        <v>38</v>
      </c>
      <c r="S18" s="9">
        <v>29</v>
      </c>
      <c r="T18" s="9">
        <v>9</v>
      </c>
      <c r="U18" s="125" t="s">
        <v>451</v>
      </c>
      <c r="V18" s="123" t="s">
        <v>89</v>
      </c>
      <c r="W18" s="9">
        <v>66</v>
      </c>
      <c r="X18" s="299">
        <f t="shared" si="6"/>
        <v>120</v>
      </c>
      <c r="Y18" s="9">
        <v>52</v>
      </c>
      <c r="Z18" s="9">
        <v>68</v>
      </c>
    </row>
    <row r="19" spans="1:26" ht="15.6" customHeight="1" x14ac:dyDescent="0.15">
      <c r="A19" s="522"/>
      <c r="B19" s="519"/>
      <c r="C19" s="519"/>
      <c r="D19" s="519"/>
      <c r="E19" s="519" t="s">
        <v>61</v>
      </c>
      <c r="F19" s="519"/>
      <c r="G19" s="519"/>
      <c r="H19" s="519" t="s">
        <v>62</v>
      </c>
      <c r="I19" s="519"/>
      <c r="J19" s="519"/>
      <c r="K19" s="519" t="s">
        <v>63</v>
      </c>
      <c r="L19" s="519"/>
      <c r="M19" s="520"/>
      <c r="N19" s="607"/>
      <c r="O19" s="72"/>
      <c r="P19" s="35" t="s">
        <v>90</v>
      </c>
      <c r="Q19" s="75"/>
      <c r="R19" s="297">
        <f t="shared" si="5"/>
        <v>23</v>
      </c>
      <c r="S19" s="9">
        <v>17</v>
      </c>
      <c r="T19" s="9">
        <v>6</v>
      </c>
      <c r="U19" s="9">
        <f>V19+W19</f>
        <v>100</v>
      </c>
      <c r="V19" s="9">
        <v>31</v>
      </c>
      <c r="W19" s="9">
        <v>69</v>
      </c>
      <c r="X19" s="299">
        <f t="shared" si="6"/>
        <v>113</v>
      </c>
      <c r="Y19" s="9">
        <v>41</v>
      </c>
      <c r="Z19" s="9">
        <v>72</v>
      </c>
    </row>
    <row r="20" spans="1:26" ht="15.6" customHeight="1" x14ac:dyDescent="0.15">
      <c r="A20" s="462" t="s">
        <v>959</v>
      </c>
      <c r="B20" s="639">
        <v>1916</v>
      </c>
      <c r="C20" s="640"/>
      <c r="D20" s="485"/>
      <c r="E20" s="640">
        <v>1199</v>
      </c>
      <c r="F20" s="640"/>
      <c r="G20" s="485"/>
      <c r="H20" s="640">
        <v>378</v>
      </c>
      <c r="I20" s="640"/>
      <c r="J20" s="485"/>
      <c r="K20" s="640">
        <v>821</v>
      </c>
      <c r="L20" s="640"/>
      <c r="M20" s="485"/>
      <c r="N20" s="607"/>
      <c r="O20" s="72"/>
      <c r="P20" s="35" t="s">
        <v>91</v>
      </c>
      <c r="Q20" s="75"/>
      <c r="R20" s="297">
        <f t="shared" si="5"/>
        <v>30</v>
      </c>
      <c r="S20" s="9">
        <v>22</v>
      </c>
      <c r="T20" s="9">
        <v>8</v>
      </c>
      <c r="U20" s="125" t="s">
        <v>92</v>
      </c>
      <c r="V20" s="123" t="s">
        <v>93</v>
      </c>
      <c r="W20" s="9">
        <v>65</v>
      </c>
      <c r="X20" s="299">
        <f t="shared" si="6"/>
        <v>122</v>
      </c>
      <c r="Y20" s="9">
        <v>56</v>
      </c>
      <c r="Z20" s="9">
        <v>66</v>
      </c>
    </row>
    <row r="21" spans="1:26" ht="15.4" customHeight="1" x14ac:dyDescent="0.15">
      <c r="A21" s="467" t="s">
        <v>732</v>
      </c>
      <c r="B21" s="639">
        <v>1927</v>
      </c>
      <c r="C21" s="640"/>
      <c r="D21" s="485"/>
      <c r="E21" s="640">
        <v>1204</v>
      </c>
      <c r="F21" s="640"/>
      <c r="G21" s="485"/>
      <c r="H21" s="640">
        <v>383</v>
      </c>
      <c r="I21" s="640"/>
      <c r="J21" s="485"/>
      <c r="K21" s="640">
        <v>821</v>
      </c>
      <c r="L21" s="640"/>
      <c r="M21" s="485"/>
      <c r="N21" s="607"/>
      <c r="O21" s="72"/>
      <c r="P21" s="35" t="s">
        <v>94</v>
      </c>
      <c r="Q21" s="75"/>
      <c r="R21" s="297">
        <f t="shared" si="5"/>
        <v>27</v>
      </c>
      <c r="S21" s="9">
        <v>20</v>
      </c>
      <c r="T21" s="9">
        <v>7</v>
      </c>
      <c r="U21" s="125" t="s">
        <v>95</v>
      </c>
      <c r="V21" s="123" t="s">
        <v>95</v>
      </c>
      <c r="W21" s="9" t="s">
        <v>14</v>
      </c>
      <c r="X21" s="9">
        <v>73</v>
      </c>
      <c r="Y21" s="9">
        <v>73</v>
      </c>
      <c r="Z21" s="9" t="s">
        <v>14</v>
      </c>
    </row>
    <row r="22" spans="1:26" ht="15.4" customHeight="1" x14ac:dyDescent="0.15">
      <c r="A22" s="467" t="s">
        <v>733</v>
      </c>
      <c r="B22" s="639">
        <v>1938</v>
      </c>
      <c r="C22" s="640"/>
      <c r="D22" s="485"/>
      <c r="E22" s="640">
        <v>1199</v>
      </c>
      <c r="F22" s="640"/>
      <c r="G22" s="485"/>
      <c r="H22" s="640">
        <v>382</v>
      </c>
      <c r="I22" s="640"/>
      <c r="J22" s="485"/>
      <c r="K22" s="640">
        <v>817</v>
      </c>
      <c r="L22" s="640"/>
      <c r="M22" s="485"/>
      <c r="N22" s="607"/>
      <c r="O22" s="72"/>
      <c r="P22" s="35" t="s">
        <v>96</v>
      </c>
      <c r="Q22" s="75"/>
      <c r="R22" s="297">
        <f t="shared" si="5"/>
        <v>18</v>
      </c>
      <c r="S22" s="9">
        <v>12</v>
      </c>
      <c r="T22" s="9">
        <v>6</v>
      </c>
      <c r="U22" s="9">
        <v>30</v>
      </c>
      <c r="V22" s="9">
        <v>30</v>
      </c>
      <c r="W22" s="9" t="s">
        <v>14</v>
      </c>
      <c r="X22" s="9">
        <v>32</v>
      </c>
      <c r="Y22" s="9">
        <v>32</v>
      </c>
      <c r="Z22" s="9" t="s">
        <v>14</v>
      </c>
    </row>
    <row r="23" spans="1:26" ht="15.4" customHeight="1" x14ac:dyDescent="0.15">
      <c r="A23" s="467" t="s">
        <v>396</v>
      </c>
      <c r="B23" s="639">
        <v>2034</v>
      </c>
      <c r="C23" s="640"/>
      <c r="D23" s="485"/>
      <c r="E23" s="640">
        <v>1221</v>
      </c>
      <c r="F23" s="640"/>
      <c r="G23" s="485"/>
      <c r="H23" s="640">
        <v>393</v>
      </c>
      <c r="I23" s="640"/>
      <c r="J23" s="485"/>
      <c r="K23" s="640">
        <v>828</v>
      </c>
      <c r="L23" s="640"/>
      <c r="M23" s="485"/>
      <c r="N23" s="607"/>
      <c r="O23" s="74"/>
      <c r="P23" s="35" t="s">
        <v>97</v>
      </c>
      <c r="Q23" s="75"/>
      <c r="R23" s="297">
        <f t="shared" si="5"/>
        <v>22</v>
      </c>
      <c r="S23" s="9">
        <v>16</v>
      </c>
      <c r="T23" s="9">
        <v>6</v>
      </c>
      <c r="U23" s="9">
        <v>40</v>
      </c>
      <c r="V23" s="9">
        <v>40</v>
      </c>
      <c r="W23" s="9" t="s">
        <v>14</v>
      </c>
      <c r="X23" s="9">
        <v>40</v>
      </c>
      <c r="Y23" s="9">
        <v>40</v>
      </c>
      <c r="Z23" s="9" t="s">
        <v>14</v>
      </c>
    </row>
    <row r="24" spans="1:26" ht="15.4" customHeight="1" x14ac:dyDescent="0.15">
      <c r="A24" s="467" t="s">
        <v>397</v>
      </c>
      <c r="B24" s="639">
        <v>2244</v>
      </c>
      <c r="C24" s="640"/>
      <c r="D24" s="485"/>
      <c r="E24" s="640">
        <v>1209</v>
      </c>
      <c r="F24" s="640"/>
      <c r="G24" s="485"/>
      <c r="H24" s="640">
        <v>393</v>
      </c>
      <c r="I24" s="640"/>
      <c r="J24" s="485"/>
      <c r="K24" s="640">
        <v>816</v>
      </c>
      <c r="L24" s="640"/>
      <c r="M24" s="485"/>
      <c r="N24" s="607"/>
      <c r="O24" s="74"/>
      <c r="P24" s="35" t="s">
        <v>98</v>
      </c>
      <c r="Q24" s="75"/>
      <c r="R24" s="297">
        <f t="shared" si="5"/>
        <v>19</v>
      </c>
      <c r="S24" s="9">
        <v>13</v>
      </c>
      <c r="T24" s="9">
        <v>6</v>
      </c>
      <c r="U24" s="9">
        <f>V24+W24</f>
        <v>67</v>
      </c>
      <c r="V24" s="9">
        <v>28</v>
      </c>
      <c r="W24" s="9">
        <v>39</v>
      </c>
      <c r="X24" s="9">
        <f>Y24+Z24</f>
        <v>66</v>
      </c>
      <c r="Y24" s="9">
        <v>28</v>
      </c>
      <c r="Z24" s="9">
        <v>38</v>
      </c>
    </row>
    <row r="25" spans="1:26" ht="15.4" customHeight="1" x14ac:dyDescent="0.15">
      <c r="A25" s="467" t="s">
        <v>398</v>
      </c>
      <c r="B25" s="639">
        <v>2495</v>
      </c>
      <c r="C25" s="640"/>
      <c r="D25" s="485"/>
      <c r="E25" s="640">
        <v>1198</v>
      </c>
      <c r="F25" s="640"/>
      <c r="G25" s="485"/>
      <c r="H25" s="640">
        <v>388</v>
      </c>
      <c r="I25" s="640"/>
      <c r="J25" s="485"/>
      <c r="K25" s="640">
        <v>810</v>
      </c>
      <c r="L25" s="640"/>
      <c r="M25" s="485"/>
      <c r="N25" s="607"/>
      <c r="O25" s="74"/>
      <c r="P25" s="124" t="s">
        <v>99</v>
      </c>
      <c r="Q25" s="75"/>
      <c r="R25" s="297">
        <f t="shared" si="5"/>
        <v>20</v>
      </c>
      <c r="S25" s="9">
        <v>14</v>
      </c>
      <c r="T25" s="9">
        <v>6</v>
      </c>
      <c r="U25" s="299">
        <f t="shared" ref="U25:U36" si="7">V25+W25</f>
        <v>60</v>
      </c>
      <c r="V25" s="9">
        <v>27</v>
      </c>
      <c r="W25" s="9">
        <v>33</v>
      </c>
      <c r="X25" s="299">
        <f t="shared" ref="X25:X36" si="8">Y25+Z25</f>
        <v>66</v>
      </c>
      <c r="Y25" s="9">
        <v>30</v>
      </c>
      <c r="Z25" s="9">
        <v>36</v>
      </c>
    </row>
    <row r="26" spans="1:26" ht="15.4" customHeight="1" x14ac:dyDescent="0.15">
      <c r="A26" s="467" t="s">
        <v>414</v>
      </c>
      <c r="B26" s="639">
        <v>2722</v>
      </c>
      <c r="C26" s="640"/>
      <c r="D26" s="485"/>
      <c r="E26" s="640">
        <v>1169</v>
      </c>
      <c r="F26" s="640"/>
      <c r="G26" s="485"/>
      <c r="H26" s="640">
        <v>377</v>
      </c>
      <c r="I26" s="640"/>
      <c r="J26" s="485"/>
      <c r="K26" s="640">
        <v>792</v>
      </c>
      <c r="L26" s="640"/>
      <c r="M26" s="485"/>
      <c r="N26" s="607"/>
      <c r="O26" s="74"/>
      <c r="P26" s="35" t="s">
        <v>100</v>
      </c>
      <c r="Q26" s="75"/>
      <c r="R26" s="297">
        <f t="shared" si="5"/>
        <v>25</v>
      </c>
      <c r="S26" s="9">
        <v>19</v>
      </c>
      <c r="T26" s="9">
        <v>6</v>
      </c>
      <c r="U26" s="299">
        <f t="shared" si="7"/>
        <v>100</v>
      </c>
      <c r="V26" s="9">
        <v>31</v>
      </c>
      <c r="W26" s="9">
        <v>69</v>
      </c>
      <c r="X26" s="299">
        <f t="shared" si="8"/>
        <v>103</v>
      </c>
      <c r="Y26" s="9">
        <v>34</v>
      </c>
      <c r="Z26" s="9">
        <v>69</v>
      </c>
    </row>
    <row r="27" spans="1:26" ht="15.4" customHeight="1" x14ac:dyDescent="0.15">
      <c r="A27" s="467" t="s">
        <v>666</v>
      </c>
      <c r="B27" s="639">
        <v>2939</v>
      </c>
      <c r="C27" s="640"/>
      <c r="D27" s="485"/>
      <c r="E27" s="640">
        <v>1073</v>
      </c>
      <c r="F27" s="640"/>
      <c r="G27" s="485"/>
      <c r="H27" s="640">
        <v>363</v>
      </c>
      <c r="I27" s="640"/>
      <c r="J27" s="485"/>
      <c r="K27" s="640">
        <v>710</v>
      </c>
      <c r="L27" s="640"/>
      <c r="M27" s="485"/>
      <c r="N27" s="607"/>
      <c r="O27" s="74"/>
      <c r="P27" s="35" t="s">
        <v>101</v>
      </c>
      <c r="Q27" s="75"/>
      <c r="R27" s="297">
        <f t="shared" si="5"/>
        <v>16</v>
      </c>
      <c r="S27" s="9">
        <v>12</v>
      </c>
      <c r="T27" s="9">
        <v>4</v>
      </c>
      <c r="U27" s="299">
        <f t="shared" si="7"/>
        <v>61</v>
      </c>
      <c r="V27" s="9">
        <v>28</v>
      </c>
      <c r="W27" s="9">
        <v>33</v>
      </c>
      <c r="X27" s="299">
        <f t="shared" si="8"/>
        <v>61</v>
      </c>
      <c r="Y27" s="9">
        <v>27</v>
      </c>
      <c r="Z27" s="9">
        <v>34</v>
      </c>
    </row>
    <row r="28" spans="1:26" ht="15.4" customHeight="1" x14ac:dyDescent="0.15">
      <c r="A28" s="468" t="s">
        <v>789</v>
      </c>
      <c r="B28" s="639">
        <v>3298</v>
      </c>
      <c r="C28" s="640"/>
      <c r="D28" s="485"/>
      <c r="E28" s="640">
        <v>1071</v>
      </c>
      <c r="F28" s="640"/>
      <c r="G28" s="485"/>
      <c r="H28" s="640">
        <v>365</v>
      </c>
      <c r="I28" s="640"/>
      <c r="J28" s="485"/>
      <c r="K28" s="640">
        <v>706</v>
      </c>
      <c r="L28" s="640"/>
      <c r="M28" s="485"/>
      <c r="N28" s="607"/>
      <c r="O28" s="74"/>
      <c r="P28" s="35" t="s">
        <v>102</v>
      </c>
      <c r="Q28" s="75"/>
      <c r="R28" s="297">
        <f t="shared" si="5"/>
        <v>24</v>
      </c>
      <c r="S28" s="9">
        <v>18</v>
      </c>
      <c r="T28" s="9">
        <v>6</v>
      </c>
      <c r="U28" s="299">
        <f t="shared" si="7"/>
        <v>100</v>
      </c>
      <c r="V28" s="9">
        <v>42</v>
      </c>
      <c r="W28" s="9">
        <v>58</v>
      </c>
      <c r="X28" s="299">
        <f t="shared" si="8"/>
        <v>99</v>
      </c>
      <c r="Y28" s="9">
        <v>42</v>
      </c>
      <c r="Z28" s="9">
        <v>57</v>
      </c>
    </row>
    <row r="29" spans="1:26" ht="17.25" customHeight="1" x14ac:dyDescent="0.15">
      <c r="A29" s="476" t="s">
        <v>960</v>
      </c>
      <c r="B29" s="641">
        <v>3445</v>
      </c>
      <c r="C29" s="642"/>
      <c r="D29" s="111"/>
      <c r="E29" s="642">
        <v>1079</v>
      </c>
      <c r="F29" s="642"/>
      <c r="G29" s="111"/>
      <c r="H29" s="642">
        <v>367</v>
      </c>
      <c r="I29" s="642"/>
      <c r="J29" s="111"/>
      <c r="K29" s="642">
        <v>712</v>
      </c>
      <c r="L29" s="642"/>
      <c r="M29" s="111"/>
      <c r="N29" s="607"/>
      <c r="O29" s="74"/>
      <c r="P29" s="35" t="s">
        <v>103</v>
      </c>
      <c r="Q29" s="75"/>
      <c r="R29" s="297">
        <f t="shared" si="5"/>
        <v>18</v>
      </c>
      <c r="S29" s="9">
        <v>15</v>
      </c>
      <c r="T29" s="9">
        <v>3</v>
      </c>
      <c r="U29" s="299">
        <f t="shared" si="7"/>
        <v>70</v>
      </c>
      <c r="V29" s="9">
        <v>31</v>
      </c>
      <c r="W29" s="9">
        <v>39</v>
      </c>
      <c r="X29" s="299">
        <f t="shared" si="8"/>
        <v>70</v>
      </c>
      <c r="Y29" s="9">
        <v>31</v>
      </c>
      <c r="Z29" s="9">
        <v>39</v>
      </c>
    </row>
    <row r="30" spans="1:26" ht="15.6" customHeight="1" x14ac:dyDescent="0.15">
      <c r="A30" s="4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07"/>
      <c r="O30" s="74"/>
      <c r="P30" s="36" t="s">
        <v>361</v>
      </c>
      <c r="Q30" s="75"/>
      <c r="R30" s="297">
        <f t="shared" si="5"/>
        <v>21</v>
      </c>
      <c r="S30" s="9">
        <v>15</v>
      </c>
      <c r="T30" s="9">
        <v>6</v>
      </c>
      <c r="U30" s="299">
        <f t="shared" si="7"/>
        <v>90</v>
      </c>
      <c r="V30" s="9">
        <v>36</v>
      </c>
      <c r="W30" s="9">
        <v>54</v>
      </c>
      <c r="X30" s="299">
        <f t="shared" si="8"/>
        <v>79</v>
      </c>
      <c r="Y30" s="9">
        <v>34</v>
      </c>
      <c r="Z30" s="9">
        <v>45</v>
      </c>
    </row>
    <row r="31" spans="1:26" ht="15.6" customHeight="1" x14ac:dyDescent="0.15">
      <c r="A31" s="43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607"/>
      <c r="O31" s="74"/>
      <c r="P31" s="35" t="s">
        <v>104</v>
      </c>
      <c r="Q31" s="75"/>
      <c r="R31" s="297">
        <f t="shared" si="5"/>
        <v>15</v>
      </c>
      <c r="S31" s="9">
        <v>11</v>
      </c>
      <c r="T31" s="9">
        <v>4</v>
      </c>
      <c r="U31" s="299">
        <f t="shared" si="7"/>
        <v>46</v>
      </c>
      <c r="V31" s="9">
        <v>22</v>
      </c>
      <c r="W31" s="9">
        <v>24</v>
      </c>
      <c r="X31" s="299">
        <f t="shared" si="8"/>
        <v>39</v>
      </c>
      <c r="Y31" s="9">
        <v>22</v>
      </c>
      <c r="Z31" s="9">
        <v>17</v>
      </c>
    </row>
    <row r="32" spans="1:26" ht="15.6" customHeight="1" x14ac:dyDescent="0.15">
      <c r="A32" s="522" t="s">
        <v>0</v>
      </c>
      <c r="B32" s="519" t="s">
        <v>64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20"/>
      <c r="N32" s="607"/>
      <c r="O32" s="74"/>
      <c r="P32" s="35" t="s">
        <v>105</v>
      </c>
      <c r="Q32" s="75"/>
      <c r="R32" s="297">
        <f t="shared" si="5"/>
        <v>14</v>
      </c>
      <c r="S32" s="9">
        <v>10</v>
      </c>
      <c r="T32" s="9">
        <v>4</v>
      </c>
      <c r="U32" s="299">
        <f t="shared" si="7"/>
        <v>60</v>
      </c>
      <c r="V32" s="9">
        <v>27</v>
      </c>
      <c r="W32" s="9">
        <v>33</v>
      </c>
      <c r="X32" s="299">
        <f t="shared" si="8"/>
        <v>61</v>
      </c>
      <c r="Y32" s="9">
        <v>27</v>
      </c>
      <c r="Z32" s="9">
        <v>34</v>
      </c>
    </row>
    <row r="33" spans="1:28" ht="15.6" customHeight="1" x14ac:dyDescent="0.15">
      <c r="A33" s="522"/>
      <c r="B33" s="519" t="s">
        <v>65</v>
      </c>
      <c r="C33" s="519"/>
      <c r="D33" s="519"/>
      <c r="E33" s="519"/>
      <c r="F33" s="519"/>
      <c r="G33" s="519"/>
      <c r="H33" s="519"/>
      <c r="I33" s="519"/>
      <c r="J33" s="519"/>
      <c r="K33" s="519"/>
      <c r="L33" s="519"/>
      <c r="M33" s="520"/>
      <c r="N33" s="607"/>
      <c r="O33" s="74"/>
      <c r="P33" s="35" t="s">
        <v>106</v>
      </c>
      <c r="Q33" s="75"/>
      <c r="R33" s="297">
        <f t="shared" si="5"/>
        <v>19</v>
      </c>
      <c r="S33" s="9">
        <v>13</v>
      </c>
      <c r="T33" s="9">
        <v>6</v>
      </c>
      <c r="U33" s="299">
        <f t="shared" si="7"/>
        <v>60</v>
      </c>
      <c r="V33" s="9">
        <v>27</v>
      </c>
      <c r="W33" s="9">
        <v>33</v>
      </c>
      <c r="X33" s="299">
        <f t="shared" si="8"/>
        <v>60</v>
      </c>
      <c r="Y33" s="9">
        <v>27</v>
      </c>
      <c r="Z33" s="9">
        <v>33</v>
      </c>
    </row>
    <row r="34" spans="1:28" ht="15.6" customHeight="1" x14ac:dyDescent="0.15">
      <c r="A34" s="522"/>
      <c r="B34" s="519" t="s">
        <v>61</v>
      </c>
      <c r="C34" s="519"/>
      <c r="D34" s="519"/>
      <c r="E34" s="519"/>
      <c r="F34" s="519" t="s">
        <v>62</v>
      </c>
      <c r="G34" s="519"/>
      <c r="H34" s="519"/>
      <c r="I34" s="519"/>
      <c r="J34" s="519" t="s">
        <v>63</v>
      </c>
      <c r="K34" s="519"/>
      <c r="L34" s="519"/>
      <c r="M34" s="520"/>
      <c r="N34" s="607"/>
      <c r="O34" s="74"/>
      <c r="P34" s="35" t="s">
        <v>107</v>
      </c>
      <c r="Q34" s="75"/>
      <c r="R34" s="297">
        <f t="shared" si="5"/>
        <v>16</v>
      </c>
      <c r="S34" s="9">
        <v>11</v>
      </c>
      <c r="T34" s="9">
        <v>5</v>
      </c>
      <c r="U34" s="299">
        <f t="shared" si="7"/>
        <v>60</v>
      </c>
      <c r="V34" s="9">
        <v>27</v>
      </c>
      <c r="W34" s="9">
        <v>33</v>
      </c>
      <c r="X34" s="299">
        <f t="shared" si="8"/>
        <v>60</v>
      </c>
      <c r="Y34" s="9">
        <v>27</v>
      </c>
      <c r="Z34" s="9">
        <v>33</v>
      </c>
    </row>
    <row r="35" spans="1:28" ht="15.6" customHeight="1" x14ac:dyDescent="0.15">
      <c r="A35" s="462" t="s">
        <v>959</v>
      </c>
      <c r="B35" s="631" t="s">
        <v>525</v>
      </c>
      <c r="C35" s="632"/>
      <c r="D35" s="632"/>
      <c r="E35" s="632"/>
      <c r="F35" s="615" t="s">
        <v>915</v>
      </c>
      <c r="G35" s="615"/>
      <c r="H35" s="615"/>
      <c r="I35" s="615"/>
      <c r="J35" s="615" t="s">
        <v>923</v>
      </c>
      <c r="K35" s="615"/>
      <c r="L35" s="615"/>
      <c r="M35" s="615"/>
      <c r="N35" s="607"/>
      <c r="O35" s="74"/>
      <c r="P35" s="35" t="s">
        <v>108</v>
      </c>
      <c r="Q35" s="75"/>
      <c r="R35" s="297">
        <f t="shared" si="5"/>
        <v>14</v>
      </c>
      <c r="S35" s="9">
        <v>11</v>
      </c>
      <c r="T35" s="9">
        <v>3</v>
      </c>
      <c r="U35" s="299">
        <f t="shared" si="7"/>
        <v>60</v>
      </c>
      <c r="V35" s="9">
        <v>27</v>
      </c>
      <c r="W35" s="9">
        <v>33</v>
      </c>
      <c r="X35" s="299">
        <f t="shared" si="8"/>
        <v>72</v>
      </c>
      <c r="Y35" s="9">
        <v>31</v>
      </c>
      <c r="Z35" s="9">
        <v>41</v>
      </c>
    </row>
    <row r="36" spans="1:28" ht="15.6" customHeight="1" x14ac:dyDescent="0.15">
      <c r="A36" s="467" t="s">
        <v>732</v>
      </c>
      <c r="B36" s="631" t="s">
        <v>524</v>
      </c>
      <c r="C36" s="632"/>
      <c r="D36" s="632"/>
      <c r="E36" s="632"/>
      <c r="F36" s="615" t="s">
        <v>916</v>
      </c>
      <c r="G36" s="615"/>
      <c r="H36" s="615"/>
      <c r="I36" s="615"/>
      <c r="J36" s="615" t="s">
        <v>924</v>
      </c>
      <c r="K36" s="615"/>
      <c r="L36" s="615"/>
      <c r="M36" s="615"/>
      <c r="N36" s="607"/>
      <c r="O36" s="74"/>
      <c r="P36" s="35" t="s">
        <v>109</v>
      </c>
      <c r="Q36" s="75"/>
      <c r="R36" s="297">
        <f t="shared" si="5"/>
        <v>23</v>
      </c>
      <c r="S36" s="9">
        <v>17</v>
      </c>
      <c r="T36" s="9">
        <v>6</v>
      </c>
      <c r="U36" s="299">
        <f t="shared" si="7"/>
        <v>129</v>
      </c>
      <c r="V36" s="9">
        <v>39</v>
      </c>
      <c r="W36" s="9">
        <v>90</v>
      </c>
      <c r="X36" s="299">
        <f t="shared" si="8"/>
        <v>128</v>
      </c>
      <c r="Y36" s="9">
        <v>39</v>
      </c>
      <c r="Z36" s="9">
        <v>89</v>
      </c>
    </row>
    <row r="37" spans="1:28" ht="15.6" customHeight="1" x14ac:dyDescent="0.15">
      <c r="A37" s="467" t="s">
        <v>733</v>
      </c>
      <c r="B37" s="631" t="s">
        <v>523</v>
      </c>
      <c r="C37" s="632"/>
      <c r="D37" s="632"/>
      <c r="E37" s="632"/>
      <c r="F37" s="615" t="s">
        <v>917</v>
      </c>
      <c r="G37" s="615"/>
      <c r="H37" s="615"/>
      <c r="I37" s="615"/>
      <c r="J37" s="615" t="s">
        <v>925</v>
      </c>
      <c r="K37" s="615"/>
      <c r="L37" s="615"/>
      <c r="M37" s="615"/>
      <c r="N37" s="607"/>
      <c r="O37" s="74"/>
      <c r="P37" s="35" t="s">
        <v>110</v>
      </c>
      <c r="Q37" s="75"/>
      <c r="R37" s="297">
        <f t="shared" si="5"/>
        <v>14</v>
      </c>
      <c r="S37" s="53">
        <v>9</v>
      </c>
      <c r="T37" s="53">
        <v>5</v>
      </c>
      <c r="U37" s="53">
        <v>30</v>
      </c>
      <c r="V37" s="53">
        <v>30</v>
      </c>
      <c r="W37" s="53" t="s">
        <v>14</v>
      </c>
      <c r="X37" s="53">
        <v>30</v>
      </c>
      <c r="Y37" s="53">
        <v>30</v>
      </c>
      <c r="Z37" s="53" t="s">
        <v>14</v>
      </c>
    </row>
    <row r="38" spans="1:28" ht="15.6" customHeight="1" x14ac:dyDescent="0.15">
      <c r="A38" s="467" t="s">
        <v>396</v>
      </c>
      <c r="B38" s="631" t="s">
        <v>522</v>
      </c>
      <c r="C38" s="632"/>
      <c r="D38" s="632"/>
      <c r="E38" s="632"/>
      <c r="F38" s="615" t="s">
        <v>918</v>
      </c>
      <c r="G38" s="615"/>
      <c r="H38" s="615"/>
      <c r="I38" s="615"/>
      <c r="J38" s="615" t="s">
        <v>926</v>
      </c>
      <c r="K38" s="615"/>
      <c r="L38" s="615"/>
      <c r="M38" s="615"/>
      <c r="N38" s="607"/>
      <c r="O38" s="74"/>
      <c r="P38" s="35" t="s">
        <v>507</v>
      </c>
      <c r="Q38" s="298"/>
      <c r="R38" s="266">
        <f t="shared" si="5"/>
        <v>22</v>
      </c>
      <c r="S38" s="156">
        <v>17</v>
      </c>
      <c r="T38" s="156">
        <v>5</v>
      </c>
      <c r="U38" s="156">
        <f>V38+W38</f>
        <v>80</v>
      </c>
      <c r="V38" s="156">
        <v>35</v>
      </c>
      <c r="W38" s="156">
        <v>45</v>
      </c>
      <c r="X38" s="156">
        <f>Y38+Z38</f>
        <v>79</v>
      </c>
      <c r="Y38" s="156">
        <v>35</v>
      </c>
      <c r="Z38" s="156">
        <v>44</v>
      </c>
    </row>
    <row r="39" spans="1:28" ht="15.6" customHeight="1" x14ac:dyDescent="0.15">
      <c r="A39" s="467" t="s">
        <v>397</v>
      </c>
      <c r="B39" s="631" t="s">
        <v>526</v>
      </c>
      <c r="C39" s="632"/>
      <c r="D39" s="632"/>
      <c r="E39" s="632"/>
      <c r="F39" s="615" t="s">
        <v>919</v>
      </c>
      <c r="G39" s="615"/>
      <c r="H39" s="615"/>
      <c r="I39" s="615"/>
      <c r="J39" s="615" t="s">
        <v>927</v>
      </c>
      <c r="K39" s="615"/>
      <c r="L39" s="615"/>
      <c r="M39" s="615"/>
      <c r="N39" s="254"/>
      <c r="O39" s="74"/>
      <c r="P39" s="35" t="s">
        <v>508</v>
      </c>
      <c r="Q39" s="261"/>
      <c r="R39" s="266">
        <f t="shared" si="5"/>
        <v>15</v>
      </c>
      <c r="S39" s="259">
        <v>10</v>
      </c>
      <c r="T39" s="259">
        <v>5</v>
      </c>
      <c r="U39" s="297">
        <f t="shared" ref="U39:U43" si="9">V39+W39</f>
        <v>60</v>
      </c>
      <c r="V39" s="259">
        <v>27</v>
      </c>
      <c r="W39" s="259">
        <v>33</v>
      </c>
      <c r="X39" s="297">
        <f t="shared" ref="X39:X43" si="10">Y39+Z39</f>
        <v>59</v>
      </c>
      <c r="Y39" s="259">
        <v>27</v>
      </c>
      <c r="Z39" s="259">
        <v>32</v>
      </c>
    </row>
    <row r="40" spans="1:28" ht="15.6" customHeight="1" x14ac:dyDescent="0.15">
      <c r="A40" s="467" t="s">
        <v>398</v>
      </c>
      <c r="B40" s="631" t="s">
        <v>527</v>
      </c>
      <c r="C40" s="632"/>
      <c r="D40" s="632"/>
      <c r="E40" s="632"/>
      <c r="F40" s="615" t="s">
        <v>920</v>
      </c>
      <c r="G40" s="615"/>
      <c r="H40" s="615"/>
      <c r="I40" s="615"/>
      <c r="J40" s="615" t="s">
        <v>928</v>
      </c>
      <c r="K40" s="615"/>
      <c r="L40" s="615"/>
      <c r="M40" s="615"/>
      <c r="N40" s="263"/>
      <c r="O40" s="32"/>
      <c r="P40" s="268" t="s">
        <v>671</v>
      </c>
      <c r="Q40" s="257"/>
      <c r="R40" s="266">
        <f t="shared" si="5"/>
        <v>18</v>
      </c>
      <c r="S40" s="256">
        <v>13</v>
      </c>
      <c r="T40" s="256">
        <v>5</v>
      </c>
      <c r="U40" s="297">
        <f t="shared" si="9"/>
        <v>60</v>
      </c>
      <c r="V40" s="256">
        <v>27</v>
      </c>
      <c r="W40" s="256">
        <v>33</v>
      </c>
      <c r="X40" s="297">
        <f t="shared" si="10"/>
        <v>60</v>
      </c>
      <c r="Y40" s="256">
        <v>27</v>
      </c>
      <c r="Z40" s="256">
        <v>33</v>
      </c>
      <c r="AA40" s="18"/>
      <c r="AB40" s="18"/>
    </row>
    <row r="41" spans="1:28" ht="15.6" customHeight="1" x14ac:dyDescent="0.15">
      <c r="A41" s="467" t="s">
        <v>414</v>
      </c>
      <c r="B41" s="631" t="s">
        <v>724</v>
      </c>
      <c r="C41" s="632"/>
      <c r="D41" s="632"/>
      <c r="E41" s="632"/>
      <c r="F41" s="615" t="s">
        <v>589</v>
      </c>
      <c r="G41" s="615"/>
      <c r="H41" s="615"/>
      <c r="I41" s="615"/>
      <c r="J41" s="615" t="s">
        <v>929</v>
      </c>
      <c r="K41" s="615"/>
      <c r="L41" s="615"/>
      <c r="M41" s="615"/>
      <c r="N41" s="263"/>
      <c r="O41" s="176"/>
      <c r="P41" s="269" t="s">
        <v>672</v>
      </c>
      <c r="R41" s="266">
        <f t="shared" si="5"/>
        <v>22</v>
      </c>
      <c r="S41" s="44">
        <v>16</v>
      </c>
      <c r="T41" s="260">
        <v>6</v>
      </c>
      <c r="U41" s="297">
        <f t="shared" si="9"/>
        <v>80</v>
      </c>
      <c r="V41" s="260">
        <v>35</v>
      </c>
      <c r="W41" s="260">
        <v>45</v>
      </c>
      <c r="X41" s="297">
        <f t="shared" si="10"/>
        <v>79</v>
      </c>
      <c r="Y41" s="260">
        <v>35</v>
      </c>
      <c r="Z41" s="260">
        <v>44</v>
      </c>
      <c r="AA41" s="18"/>
      <c r="AB41" s="18"/>
    </row>
    <row r="42" spans="1:28" ht="15.6" customHeight="1" x14ac:dyDescent="0.15">
      <c r="A42" s="467" t="s">
        <v>666</v>
      </c>
      <c r="B42" s="631" t="s">
        <v>794</v>
      </c>
      <c r="C42" s="632"/>
      <c r="D42" s="632"/>
      <c r="E42" s="632"/>
      <c r="F42" s="615" t="s">
        <v>921</v>
      </c>
      <c r="G42" s="615"/>
      <c r="H42" s="615"/>
      <c r="I42" s="615"/>
      <c r="J42" s="615" t="s">
        <v>930</v>
      </c>
      <c r="K42" s="615"/>
      <c r="L42" s="615"/>
      <c r="M42" s="615"/>
      <c r="N42" s="263"/>
      <c r="O42" s="29"/>
      <c r="P42" s="267" t="s">
        <v>673</v>
      </c>
      <c r="R42" s="266">
        <f t="shared" si="5"/>
        <v>17</v>
      </c>
      <c r="S42" s="44">
        <v>14</v>
      </c>
      <c r="T42" s="260">
        <v>3</v>
      </c>
      <c r="U42" s="297">
        <f t="shared" si="9"/>
        <v>80</v>
      </c>
      <c r="V42" s="260">
        <v>26</v>
      </c>
      <c r="W42" s="260">
        <v>54</v>
      </c>
      <c r="X42" s="297">
        <f t="shared" si="10"/>
        <v>69</v>
      </c>
      <c r="Y42" s="260">
        <v>26</v>
      </c>
      <c r="Z42" s="260">
        <v>43</v>
      </c>
      <c r="AA42" s="18"/>
      <c r="AB42" s="18"/>
    </row>
    <row r="43" spans="1:28" ht="15.6" customHeight="1" x14ac:dyDescent="0.15">
      <c r="A43" s="495" t="s">
        <v>789</v>
      </c>
      <c r="B43" s="631" t="s">
        <v>862</v>
      </c>
      <c r="C43" s="632"/>
      <c r="D43" s="632"/>
      <c r="E43" s="632"/>
      <c r="F43" s="615" t="s">
        <v>914</v>
      </c>
      <c r="G43" s="615"/>
      <c r="H43" s="615"/>
      <c r="I43" s="615"/>
      <c r="J43" s="615" t="s">
        <v>922</v>
      </c>
      <c r="K43" s="615"/>
      <c r="L43" s="615"/>
      <c r="M43" s="615"/>
      <c r="N43" s="263"/>
      <c r="P43" s="267" t="s">
        <v>674</v>
      </c>
      <c r="R43" s="266">
        <f t="shared" si="5"/>
        <v>18</v>
      </c>
      <c r="S43" s="44">
        <v>12</v>
      </c>
      <c r="T43" s="260">
        <v>6</v>
      </c>
      <c r="U43" s="297">
        <f t="shared" si="9"/>
        <v>60</v>
      </c>
      <c r="V43" s="260">
        <v>27</v>
      </c>
      <c r="W43" s="260">
        <v>33</v>
      </c>
      <c r="X43" s="297">
        <f t="shared" si="10"/>
        <v>57</v>
      </c>
      <c r="Y43" s="260">
        <v>27</v>
      </c>
      <c r="Z43" s="260">
        <v>30</v>
      </c>
      <c r="AA43" s="18"/>
      <c r="AB43" s="18"/>
    </row>
    <row r="44" spans="1:28" ht="15.6" customHeight="1" x14ac:dyDescent="0.15">
      <c r="A44" s="476" t="s">
        <v>960</v>
      </c>
      <c r="B44" s="629" t="s">
        <v>995</v>
      </c>
      <c r="C44" s="630"/>
      <c r="D44" s="630"/>
      <c r="E44" s="630"/>
      <c r="F44" s="633" t="s">
        <v>996</v>
      </c>
      <c r="G44" s="633"/>
      <c r="H44" s="633"/>
      <c r="I44" s="633"/>
      <c r="J44" s="633" t="s">
        <v>997</v>
      </c>
      <c r="K44" s="633"/>
      <c r="L44" s="633"/>
      <c r="M44" s="633"/>
      <c r="N44" s="264"/>
      <c r="P44" s="267" t="s">
        <v>675</v>
      </c>
      <c r="R44" s="266">
        <f t="shared" si="5"/>
        <v>20</v>
      </c>
      <c r="S44" s="44">
        <v>15</v>
      </c>
      <c r="T44" s="260">
        <v>5</v>
      </c>
      <c r="U44" s="260">
        <v>50</v>
      </c>
      <c r="V44" s="260">
        <v>50</v>
      </c>
      <c r="W44" s="259" t="s">
        <v>14</v>
      </c>
      <c r="X44" s="260">
        <v>50</v>
      </c>
      <c r="Y44" s="260">
        <v>50</v>
      </c>
      <c r="Z44" s="259" t="s">
        <v>14</v>
      </c>
    </row>
    <row r="45" spans="1:28" ht="15.6" customHeight="1" x14ac:dyDescent="0.15">
      <c r="A45" s="29"/>
      <c r="B45" s="44" t="s">
        <v>1066</v>
      </c>
      <c r="C45" s="627" t="s">
        <v>1114</v>
      </c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263"/>
      <c r="O45" s="32"/>
      <c r="P45" s="270" t="s">
        <v>676</v>
      </c>
      <c r="Q45" s="257"/>
      <c r="R45" s="266">
        <f t="shared" si="5"/>
        <v>18</v>
      </c>
      <c r="S45" s="256">
        <v>12</v>
      </c>
      <c r="T45" s="256">
        <v>6</v>
      </c>
      <c r="U45" s="256">
        <v>38</v>
      </c>
      <c r="V45" s="256">
        <v>38</v>
      </c>
      <c r="W45" s="259" t="s">
        <v>14</v>
      </c>
      <c r="X45" s="256">
        <v>37</v>
      </c>
      <c r="Y45" s="256">
        <v>37</v>
      </c>
      <c r="Z45" s="259" t="s">
        <v>14</v>
      </c>
    </row>
    <row r="46" spans="1:28" ht="15.6" customHeight="1" x14ac:dyDescent="0.15">
      <c r="A46" s="29"/>
      <c r="B46" s="45" t="s">
        <v>1038</v>
      </c>
      <c r="C46" s="645" t="s">
        <v>1067</v>
      </c>
      <c r="D46" s="645"/>
      <c r="E46" s="645"/>
      <c r="F46" s="645"/>
      <c r="G46" s="645"/>
      <c r="H46" s="645"/>
      <c r="I46" s="645"/>
      <c r="J46" s="645"/>
      <c r="K46" s="645"/>
      <c r="L46" s="645"/>
      <c r="M46" s="645"/>
      <c r="N46" s="264"/>
      <c r="O46" s="1"/>
      <c r="P46" s="267" t="s">
        <v>678</v>
      </c>
      <c r="R46" s="266">
        <f t="shared" si="5"/>
        <v>20</v>
      </c>
      <c r="S46" s="226">
        <v>14</v>
      </c>
      <c r="T46" s="272">
        <v>6</v>
      </c>
      <c r="U46" s="260">
        <f>V46+W46</f>
        <v>70</v>
      </c>
      <c r="V46" s="260">
        <v>31</v>
      </c>
      <c r="W46" s="260">
        <v>39</v>
      </c>
      <c r="X46" s="260">
        <f>Y46+Z46</f>
        <v>72</v>
      </c>
      <c r="Y46" s="260">
        <v>38</v>
      </c>
      <c r="Z46" s="272">
        <v>34</v>
      </c>
    </row>
    <row r="47" spans="1:28" ht="15.6" customHeight="1" x14ac:dyDescent="0.15">
      <c r="A47" s="29"/>
      <c r="B47" s="45"/>
      <c r="C47" s="33"/>
      <c r="D47" s="29"/>
      <c r="E47" s="33"/>
      <c r="F47" s="33"/>
      <c r="G47" s="33"/>
      <c r="H47" s="29"/>
      <c r="I47" s="33"/>
      <c r="J47" s="33"/>
      <c r="K47" s="33"/>
      <c r="L47" s="33"/>
      <c r="M47" s="33"/>
      <c r="N47" s="263"/>
      <c r="O47" s="32"/>
      <c r="P47" s="267" t="s">
        <v>677</v>
      </c>
      <c r="Q47" s="257"/>
      <c r="R47" s="266">
        <f t="shared" si="5"/>
        <v>15</v>
      </c>
      <c r="S47" s="256">
        <v>11</v>
      </c>
      <c r="T47" s="256">
        <v>4</v>
      </c>
      <c r="U47" s="256">
        <v>30</v>
      </c>
      <c r="V47" s="256">
        <v>30</v>
      </c>
      <c r="W47" s="259" t="s">
        <v>14</v>
      </c>
      <c r="X47" s="256">
        <v>30</v>
      </c>
      <c r="Y47" s="256">
        <v>30</v>
      </c>
      <c r="Z47" s="259" t="s">
        <v>14</v>
      </c>
    </row>
    <row r="48" spans="1:28" s="379" customFormat="1" ht="15.6" customHeight="1" x14ac:dyDescent="0.15">
      <c r="A48" s="29"/>
      <c r="B48" s="492"/>
      <c r="C48" s="33"/>
      <c r="D48" s="29"/>
      <c r="E48" s="33"/>
      <c r="F48" s="33"/>
      <c r="G48" s="33"/>
      <c r="H48" s="29"/>
      <c r="I48" s="33"/>
      <c r="J48" s="33"/>
      <c r="K48" s="33"/>
      <c r="L48" s="33"/>
      <c r="M48" s="33"/>
      <c r="N48" s="263"/>
      <c r="O48" s="32"/>
      <c r="P48" s="267" t="s">
        <v>998</v>
      </c>
      <c r="Q48" s="491"/>
      <c r="R48" s="266">
        <v>23</v>
      </c>
      <c r="S48" s="490">
        <v>17</v>
      </c>
      <c r="T48" s="490">
        <v>6</v>
      </c>
      <c r="U48" s="490">
        <v>91</v>
      </c>
      <c r="V48" s="490">
        <v>40</v>
      </c>
      <c r="W48" s="493">
        <v>51</v>
      </c>
      <c r="X48" s="490">
        <f>Y48+Z48</f>
        <v>91</v>
      </c>
      <c r="Y48" s="490">
        <v>40</v>
      </c>
      <c r="Z48" s="493">
        <v>51</v>
      </c>
    </row>
    <row r="49" spans="1:26" ht="15.6" customHeight="1" x14ac:dyDescent="0.15">
      <c r="B49" s="23"/>
      <c r="C49" s="18"/>
      <c r="E49" s="18"/>
      <c r="F49" s="18"/>
      <c r="G49" s="18"/>
      <c r="I49" s="18"/>
      <c r="J49" s="18"/>
      <c r="K49" s="18"/>
      <c r="L49" s="18"/>
      <c r="M49" s="18"/>
      <c r="N49" s="265"/>
      <c r="O49" s="116"/>
      <c r="P49" s="271" t="s">
        <v>999</v>
      </c>
      <c r="Q49" s="122"/>
      <c r="R49" s="59">
        <v>15</v>
      </c>
      <c r="S49" s="273">
        <v>12</v>
      </c>
      <c r="T49" s="273">
        <v>3</v>
      </c>
      <c r="U49" s="262">
        <v>80</v>
      </c>
      <c r="V49" s="262">
        <v>29</v>
      </c>
      <c r="W49" s="262">
        <v>51</v>
      </c>
      <c r="X49" s="131">
        <f>Y49+Z49</f>
        <v>52</v>
      </c>
      <c r="Y49" s="262">
        <v>31</v>
      </c>
      <c r="Z49" s="273">
        <v>21</v>
      </c>
    </row>
    <row r="50" spans="1:26" x14ac:dyDescent="0.15">
      <c r="A50" s="1"/>
      <c r="N50" s="177"/>
      <c r="O50" s="174"/>
      <c r="P50" s="258" t="s">
        <v>85</v>
      </c>
      <c r="Q50" s="255"/>
      <c r="R50" s="131">
        <f>SUM(R16:R49)</f>
        <v>687</v>
      </c>
      <c r="S50" s="131">
        <f>SUM(S16:S49)</f>
        <v>502</v>
      </c>
      <c r="T50" s="131">
        <f t="shared" ref="T50:Z50" si="11">SUM(T16:T49)</f>
        <v>185</v>
      </c>
      <c r="U50" s="131">
        <f>V50+W50</f>
        <v>2455</v>
      </c>
      <c r="V50" s="131">
        <v>1167</v>
      </c>
      <c r="W50" s="131">
        <f t="shared" si="11"/>
        <v>1288</v>
      </c>
      <c r="X50" s="131">
        <f t="shared" si="11"/>
        <v>2454</v>
      </c>
      <c r="Y50" s="131">
        <f t="shared" si="11"/>
        <v>1206</v>
      </c>
      <c r="Z50" s="131">
        <f t="shared" si="11"/>
        <v>1248</v>
      </c>
    </row>
    <row r="51" spans="1:26" x14ac:dyDescent="0.15">
      <c r="A51" s="1"/>
      <c r="N51" s="627" t="s">
        <v>1115</v>
      </c>
      <c r="O51" s="627"/>
      <c r="P51" s="627"/>
      <c r="Q51" s="627"/>
      <c r="R51" s="627"/>
      <c r="S51" s="627"/>
      <c r="T51" s="627"/>
      <c r="U51" s="627"/>
      <c r="V51" s="627"/>
      <c r="W51" s="627"/>
      <c r="X51" s="627"/>
      <c r="Y51" s="627"/>
      <c r="Z51" s="627"/>
    </row>
    <row r="52" spans="1:26" x14ac:dyDescent="0.15">
      <c r="A52" s="1"/>
      <c r="N52" s="628" t="s">
        <v>1116</v>
      </c>
      <c r="O52" s="628"/>
      <c r="P52" s="628"/>
      <c r="Q52" s="628"/>
      <c r="R52" s="628"/>
      <c r="S52" s="628"/>
      <c r="T52" s="628"/>
      <c r="U52" s="628"/>
      <c r="V52" s="628"/>
      <c r="W52" s="628"/>
      <c r="X52" s="628"/>
      <c r="Y52" s="628"/>
      <c r="Z52" s="628"/>
    </row>
    <row r="53" spans="1:26" x14ac:dyDescent="0.15">
      <c r="A53" s="1"/>
    </row>
    <row r="56" spans="1:26" x14ac:dyDescent="0.15">
      <c r="P56" s="29"/>
    </row>
  </sheetData>
  <mergeCells count="166">
    <mergeCell ref="C46:M46"/>
    <mergeCell ref="C45:M45"/>
    <mergeCell ref="N1:Z1"/>
    <mergeCell ref="X2:Z2"/>
    <mergeCell ref="A32:A34"/>
    <mergeCell ref="B20:C20"/>
    <mergeCell ref="B21:C21"/>
    <mergeCell ref="B22:C22"/>
    <mergeCell ref="B23:C23"/>
    <mergeCell ref="N6:N14"/>
    <mergeCell ref="N17:N38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1:M1"/>
    <mergeCell ref="E25:F25"/>
    <mergeCell ref="E26:F26"/>
    <mergeCell ref="H24:I24"/>
    <mergeCell ref="H25:I25"/>
    <mergeCell ref="H26:I26"/>
    <mergeCell ref="E20:F20"/>
    <mergeCell ref="E21:F21"/>
    <mergeCell ref="E22:F22"/>
    <mergeCell ref="E23:F23"/>
    <mergeCell ref="H20:I20"/>
    <mergeCell ref="H21:I21"/>
    <mergeCell ref="H22:I22"/>
    <mergeCell ref="R3:T3"/>
    <mergeCell ref="U3:W3"/>
    <mergeCell ref="E19:G19"/>
    <mergeCell ref="H19:J19"/>
    <mergeCell ref="K19:M19"/>
    <mergeCell ref="E18:M18"/>
    <mergeCell ref="B17:M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X3:Z3"/>
    <mergeCell ref="O5:Q5"/>
    <mergeCell ref="N3:Q4"/>
    <mergeCell ref="B34:E34"/>
    <mergeCell ref="F34:I34"/>
    <mergeCell ref="J34:M34"/>
    <mergeCell ref="B32:M32"/>
    <mergeCell ref="B33:M33"/>
    <mergeCell ref="B27:C27"/>
    <mergeCell ref="B28:C28"/>
    <mergeCell ref="B29:C29"/>
    <mergeCell ref="E27:F27"/>
    <mergeCell ref="E28:F28"/>
    <mergeCell ref="E29:F29"/>
    <mergeCell ref="H27:I27"/>
    <mergeCell ref="H28:I28"/>
    <mergeCell ref="H29:I29"/>
    <mergeCell ref="K29:L29"/>
    <mergeCell ref="B24:C24"/>
    <mergeCell ref="B25:C25"/>
    <mergeCell ref="B26:C26"/>
    <mergeCell ref="E24:F24"/>
    <mergeCell ref="H23:I23"/>
    <mergeCell ref="B18:D19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F36:I36"/>
    <mergeCell ref="F37:I37"/>
    <mergeCell ref="F38:I38"/>
    <mergeCell ref="F39:I39"/>
    <mergeCell ref="F40:I40"/>
    <mergeCell ref="F41:I41"/>
    <mergeCell ref="F42:I42"/>
    <mergeCell ref="F43:I43"/>
    <mergeCell ref="A3:A4"/>
    <mergeCell ref="A17:A19"/>
    <mergeCell ref="B3:G3"/>
    <mergeCell ref="H3:M3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N51:Z51"/>
    <mergeCell ref="N52:Z52"/>
    <mergeCell ref="B44:E4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44:I44"/>
    <mergeCell ref="J35:M35"/>
    <mergeCell ref="J36:M36"/>
    <mergeCell ref="J37:M37"/>
    <mergeCell ref="J38:M38"/>
    <mergeCell ref="J39:M39"/>
    <mergeCell ref="J40:M40"/>
    <mergeCell ref="J41:M41"/>
    <mergeCell ref="J42:M42"/>
    <mergeCell ref="J43:M43"/>
    <mergeCell ref="J44:M44"/>
    <mergeCell ref="F35:I35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28" pageOrder="overThenDown" orientation="portrait" useFirstPageNumber="1" r:id="rId1"/>
  <headerFooter differentOddEven="1">
    <oddHeader>&amp;L&amp;"ＭＳ 明朝,標準"&amp;10 128  社会福祉</oddHeader>
    <evenHeader>&amp;R&amp;"ＭＳ 明朝,標準"&amp;10社会福祉  129</evenHeader>
  </headerFooter>
  <colBreaks count="1" manualBreakCount="1">
    <brk id="13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showGridLines="0" view="pageBreakPreview" zoomScale="90" zoomScaleNormal="90" zoomScaleSheetLayoutView="90" zoomScalePageLayoutView="90" workbookViewId="0">
      <selection activeCell="G55" sqref="G55"/>
    </sheetView>
  </sheetViews>
  <sheetFormatPr defaultRowHeight="13.5" x14ac:dyDescent="0.15"/>
  <cols>
    <col min="1" max="1" width="12.125" style="51" customWidth="1"/>
    <col min="2" max="13" width="6.125" style="51" customWidth="1"/>
    <col min="14" max="14" width="4.125" style="51" customWidth="1"/>
    <col min="15" max="15" width="0.625" style="51" customWidth="1"/>
    <col min="16" max="16" width="23.5" style="51" customWidth="1"/>
    <col min="17" max="17" width="0.625" style="51" customWidth="1"/>
    <col min="18" max="20" width="6.375" style="51" customWidth="1"/>
    <col min="21" max="21" width="7.125" style="51" customWidth="1"/>
    <col min="22" max="22" width="6.5" style="51" customWidth="1"/>
    <col min="23" max="26" width="6.375" style="51" customWidth="1"/>
    <col min="27" max="35" width="7.375" style="51" customWidth="1"/>
    <col min="36" max="16384" width="9" style="51"/>
  </cols>
  <sheetData>
    <row r="1" spans="1:17" ht="21.75" customHeight="1" x14ac:dyDescent="0.15">
      <c r="A1" s="523" t="s">
        <v>1085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18"/>
      <c r="O1" s="18"/>
      <c r="P1" s="18"/>
      <c r="Q1" s="18"/>
    </row>
    <row r="2" spans="1:17" x14ac:dyDescent="0.15">
      <c r="A2" s="3"/>
    </row>
    <row r="3" spans="1:17" ht="17.100000000000001" customHeight="1" x14ac:dyDescent="0.15">
      <c r="A3" s="127" t="s">
        <v>0</v>
      </c>
      <c r="B3" s="519" t="s">
        <v>111</v>
      </c>
      <c r="C3" s="519"/>
      <c r="D3" s="519"/>
      <c r="E3" s="519" t="s">
        <v>112</v>
      </c>
      <c r="F3" s="519"/>
      <c r="G3" s="519"/>
      <c r="H3" s="519" t="s">
        <v>113</v>
      </c>
      <c r="I3" s="519"/>
      <c r="J3" s="519"/>
      <c r="K3" s="519" t="s">
        <v>114</v>
      </c>
      <c r="L3" s="519"/>
      <c r="M3" s="520"/>
    </row>
    <row r="4" spans="1:17" ht="17.100000000000001" customHeight="1" x14ac:dyDescent="0.15">
      <c r="A4" s="306" t="s">
        <v>964</v>
      </c>
      <c r="B4" s="608">
        <v>28</v>
      </c>
      <c r="C4" s="609"/>
      <c r="D4" s="609"/>
      <c r="E4" s="609">
        <v>1220</v>
      </c>
      <c r="F4" s="609"/>
      <c r="G4" s="609"/>
      <c r="H4" s="609">
        <v>345609</v>
      </c>
      <c r="I4" s="609"/>
      <c r="J4" s="609"/>
      <c r="K4" s="609">
        <v>198339</v>
      </c>
      <c r="L4" s="609"/>
      <c r="M4" s="609"/>
    </row>
    <row r="5" spans="1:17" ht="17.100000000000001" customHeight="1" x14ac:dyDescent="0.15">
      <c r="A5" s="305" t="s">
        <v>414</v>
      </c>
      <c r="B5" s="608">
        <v>28</v>
      </c>
      <c r="C5" s="609"/>
      <c r="D5" s="609"/>
      <c r="E5" s="609">
        <v>1220</v>
      </c>
      <c r="F5" s="609"/>
      <c r="G5" s="609"/>
      <c r="H5" s="609">
        <v>388674</v>
      </c>
      <c r="I5" s="609"/>
      <c r="J5" s="609"/>
      <c r="K5" s="609">
        <v>217202</v>
      </c>
      <c r="L5" s="609"/>
      <c r="M5" s="609"/>
    </row>
    <row r="6" spans="1:17" ht="17.100000000000001" customHeight="1" x14ac:dyDescent="0.15">
      <c r="A6" s="305" t="s">
        <v>666</v>
      </c>
      <c r="B6" s="608">
        <v>30</v>
      </c>
      <c r="C6" s="609"/>
      <c r="D6" s="609"/>
      <c r="E6" s="609">
        <v>1280</v>
      </c>
      <c r="F6" s="609"/>
      <c r="G6" s="609"/>
      <c r="H6" s="609">
        <v>399637</v>
      </c>
      <c r="I6" s="609"/>
      <c r="J6" s="609"/>
      <c r="K6" s="609">
        <v>226118</v>
      </c>
      <c r="L6" s="609"/>
      <c r="M6" s="609"/>
    </row>
    <row r="7" spans="1:17" s="130" customFormat="1" ht="17.100000000000001" customHeight="1" x14ac:dyDescent="0.15">
      <c r="A7" s="305" t="s">
        <v>789</v>
      </c>
      <c r="B7" s="608">
        <v>32</v>
      </c>
      <c r="C7" s="609"/>
      <c r="D7" s="609"/>
      <c r="E7" s="609">
        <v>1350</v>
      </c>
      <c r="F7" s="609"/>
      <c r="G7" s="609"/>
      <c r="H7" s="609">
        <v>449734</v>
      </c>
      <c r="I7" s="609"/>
      <c r="J7" s="609"/>
      <c r="K7" s="609">
        <v>256543</v>
      </c>
      <c r="L7" s="609"/>
      <c r="M7" s="609"/>
    </row>
    <row r="8" spans="1:17" s="130" customFormat="1" ht="17.100000000000001" customHeight="1" x14ac:dyDescent="0.15">
      <c r="A8" s="307" t="s">
        <v>960</v>
      </c>
      <c r="B8" s="643">
        <v>33</v>
      </c>
      <c r="C8" s="644"/>
      <c r="D8" s="644"/>
      <c r="E8" s="644">
        <v>1410</v>
      </c>
      <c r="F8" s="644"/>
      <c r="G8" s="644"/>
      <c r="H8" s="644">
        <v>487430</v>
      </c>
      <c r="I8" s="644"/>
      <c r="J8" s="644"/>
      <c r="K8" s="644">
        <v>283195</v>
      </c>
      <c r="L8" s="644"/>
      <c r="M8" s="644"/>
    </row>
    <row r="9" spans="1:17" ht="13.5" customHeight="1" x14ac:dyDescent="0.15">
      <c r="B9" s="18"/>
      <c r="C9" s="18"/>
      <c r="D9" s="18"/>
      <c r="E9" s="18"/>
      <c r="F9" s="18"/>
      <c r="G9" s="18"/>
      <c r="H9" s="647" t="s">
        <v>474</v>
      </c>
      <c r="I9" s="647"/>
      <c r="J9" s="647"/>
      <c r="K9" s="647"/>
      <c r="L9" s="647"/>
      <c r="M9" s="647"/>
      <c r="N9" s="18"/>
      <c r="O9" s="18"/>
      <c r="P9" s="18"/>
      <c r="Q9" s="18"/>
    </row>
    <row r="10" spans="1:17" x14ac:dyDescent="0.15">
      <c r="A10" s="3"/>
    </row>
    <row r="11" spans="1:17" x14ac:dyDescent="0.15">
      <c r="A11" s="128"/>
      <c r="B11" s="29"/>
    </row>
    <row r="12" spans="1:17" x14ac:dyDescent="0.15">
      <c r="A12" s="3"/>
    </row>
    <row r="13" spans="1:17" x14ac:dyDescent="0.15">
      <c r="A13" s="3"/>
    </row>
    <row r="14" spans="1:17" x14ac:dyDescent="0.15">
      <c r="A14" s="3"/>
    </row>
    <row r="15" spans="1:17" x14ac:dyDescent="0.15">
      <c r="A15" s="3"/>
    </row>
    <row r="16" spans="1:17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3" x14ac:dyDescent="0.15">
      <c r="A33" s="3"/>
    </row>
    <row r="34" spans="1:13" x14ac:dyDescent="0.15">
      <c r="A34" s="3"/>
    </row>
    <row r="35" spans="1:13" x14ac:dyDescent="0.15">
      <c r="A35" s="3"/>
    </row>
    <row r="36" spans="1:13" x14ac:dyDescent="0.15">
      <c r="A36" s="3"/>
    </row>
    <row r="37" spans="1:13" x14ac:dyDescent="0.15">
      <c r="A37" s="3"/>
    </row>
    <row r="38" spans="1:13" x14ac:dyDescent="0.15">
      <c r="A38" s="3"/>
    </row>
    <row r="39" spans="1:13" x14ac:dyDescent="0.15">
      <c r="A39" s="3"/>
    </row>
    <row r="40" spans="1:13" x14ac:dyDescent="0.15">
      <c r="A40" s="3"/>
    </row>
    <row r="41" spans="1:13" x14ac:dyDescent="0.15">
      <c r="A41" s="3"/>
    </row>
    <row r="42" spans="1:13" x14ac:dyDescent="0.15">
      <c r="A42" s="3"/>
    </row>
    <row r="43" spans="1:13" x14ac:dyDescent="0.15">
      <c r="A43" s="3"/>
    </row>
    <row r="44" spans="1:13" x14ac:dyDescent="0.15">
      <c r="A44" s="3"/>
    </row>
    <row r="45" spans="1:13" x14ac:dyDescent="0.15">
      <c r="A45" s="3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15">
      <c r="A46" s="3"/>
    </row>
    <row r="47" spans="1:13" x14ac:dyDescent="0.15">
      <c r="A47" s="3"/>
    </row>
    <row r="48" spans="1:13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</sheetData>
  <mergeCells count="26">
    <mergeCell ref="H9:M9"/>
    <mergeCell ref="B6:D6"/>
    <mergeCell ref="E6:G6"/>
    <mergeCell ref="H6:J6"/>
    <mergeCell ref="K6:M6"/>
    <mergeCell ref="B8:D8"/>
    <mergeCell ref="E8:G8"/>
    <mergeCell ref="H8:J8"/>
    <mergeCell ref="K8:M8"/>
    <mergeCell ref="B7:D7"/>
    <mergeCell ref="E7:G7"/>
    <mergeCell ref="H7:J7"/>
    <mergeCell ref="K7:M7"/>
    <mergeCell ref="B4:D4"/>
    <mergeCell ref="E4:G4"/>
    <mergeCell ref="H4:J4"/>
    <mergeCell ref="K4:M4"/>
    <mergeCell ref="B5:D5"/>
    <mergeCell ref="E5:G5"/>
    <mergeCell ref="H5:J5"/>
    <mergeCell ref="K5:M5"/>
    <mergeCell ref="A1:M1"/>
    <mergeCell ref="B3:D3"/>
    <mergeCell ref="E3:G3"/>
    <mergeCell ref="H3:J3"/>
    <mergeCell ref="K3:M3"/>
  </mergeCells>
  <phoneticPr fontId="28"/>
  <pageMargins left="0.78740157480314965" right="0.78740157480314965" top="0.98425196850393704" bottom="0.98425196850393704" header="0.51181102362204722" footer="0.51181102362204722"/>
  <pageSetup paperSize="9" firstPageNumber="128" pageOrder="overThenDown" orientation="portrait" useFirstPageNumber="1" r:id="rId1"/>
  <headerFooter differentOddEven="1">
    <oddHeader>&amp;L&amp;"ＭＳ 明朝,標準"&amp;10 130  社会福祉</oddHeader>
    <evenHeader>&amp;R&amp;"ＭＳ 明朝,標準"&amp;10社会福祉 131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9" width="7.125" style="14" customWidth="1"/>
    <col min="10" max="10" width="7.625" style="14" customWidth="1"/>
    <col min="11" max="11" width="11.25" style="14" customWidth="1"/>
    <col min="12" max="12" width="3.875" style="14" customWidth="1"/>
    <col min="13" max="13" width="13.5" style="14" customWidth="1"/>
    <col min="14" max="25" width="6.125" style="14" customWidth="1"/>
    <col min="26" max="26" width="6.375" style="14" customWidth="1"/>
    <col min="27" max="35" width="7.375" style="14" customWidth="1"/>
    <col min="36" max="16384" width="9" style="14"/>
  </cols>
  <sheetData>
    <row r="1" spans="1:25" ht="24.75" customHeight="1" x14ac:dyDescent="0.15">
      <c r="A1" s="624" t="s">
        <v>365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18"/>
      <c r="N1" s="18"/>
      <c r="O1" s="18"/>
      <c r="P1" s="18"/>
      <c r="Q1" s="18"/>
    </row>
    <row r="2" spans="1:25" x14ac:dyDescent="0.15">
      <c r="A2" s="4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x14ac:dyDescent="0.15">
      <c r="A3" s="43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s="4" customFormat="1" ht="18.75" customHeight="1" x14ac:dyDescent="0.15">
      <c r="A4" s="662" t="s">
        <v>1086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3" t="s">
        <v>363</v>
      </c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</row>
    <row r="5" spans="1:25" x14ac:dyDescent="0.15">
      <c r="A5" s="46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3"/>
      <c r="O5" s="33"/>
      <c r="P5" s="29"/>
      <c r="Q5" s="33"/>
      <c r="R5" s="29"/>
      <c r="S5" s="281" t="s">
        <v>27</v>
      </c>
      <c r="T5" s="29"/>
      <c r="U5" s="29"/>
      <c r="V5" s="29"/>
      <c r="W5" s="29"/>
      <c r="X5" s="29"/>
      <c r="Y5" s="280"/>
    </row>
    <row r="6" spans="1:25" ht="15.6" customHeight="1" x14ac:dyDescent="0.15">
      <c r="A6" s="522" t="s">
        <v>0</v>
      </c>
      <c r="B6" s="519"/>
      <c r="C6" s="519" t="s">
        <v>115</v>
      </c>
      <c r="D6" s="519"/>
      <c r="E6" s="519"/>
      <c r="F6" s="519"/>
      <c r="G6" s="519"/>
      <c r="H6" s="519"/>
      <c r="I6" s="519"/>
      <c r="J6" s="519"/>
      <c r="K6" s="519" t="s">
        <v>402</v>
      </c>
      <c r="L6" s="519"/>
      <c r="M6" s="519"/>
      <c r="N6" s="519" t="s">
        <v>128</v>
      </c>
      <c r="O6" s="519"/>
      <c r="P6" s="519"/>
      <c r="Q6" s="519"/>
      <c r="R6" s="519"/>
      <c r="S6" s="520"/>
      <c r="T6" s="651"/>
      <c r="U6" s="651"/>
      <c r="V6" s="651"/>
      <c r="W6" s="651"/>
      <c r="X6" s="651"/>
      <c r="Y6" s="651"/>
    </row>
    <row r="7" spans="1:25" ht="15.6" customHeight="1" x14ac:dyDescent="0.15">
      <c r="A7" s="522"/>
      <c r="B7" s="519"/>
      <c r="C7" s="519" t="s">
        <v>116</v>
      </c>
      <c r="D7" s="519"/>
      <c r="E7" s="519"/>
      <c r="F7" s="519"/>
      <c r="G7" s="519"/>
      <c r="H7" s="519"/>
      <c r="I7" s="519" t="s">
        <v>117</v>
      </c>
      <c r="J7" s="519"/>
      <c r="K7" s="519" t="s">
        <v>118</v>
      </c>
      <c r="L7" s="519"/>
      <c r="M7" s="519" t="s">
        <v>362</v>
      </c>
      <c r="N7" s="519" t="s">
        <v>129</v>
      </c>
      <c r="O7" s="519"/>
      <c r="P7" s="519"/>
      <c r="Q7" s="519" t="s">
        <v>117</v>
      </c>
      <c r="R7" s="519"/>
      <c r="S7" s="520"/>
      <c r="T7" s="651"/>
      <c r="U7" s="651"/>
      <c r="V7" s="651"/>
      <c r="W7" s="651"/>
      <c r="X7" s="651"/>
      <c r="Y7" s="651"/>
    </row>
    <row r="8" spans="1:25" ht="13.5" customHeight="1" x14ac:dyDescent="0.15">
      <c r="A8" s="522"/>
      <c r="B8" s="519"/>
      <c r="C8" s="519" t="s">
        <v>61</v>
      </c>
      <c r="D8" s="519"/>
      <c r="E8" s="665" t="s">
        <v>119</v>
      </c>
      <c r="F8" s="665"/>
      <c r="G8" s="665" t="s">
        <v>121</v>
      </c>
      <c r="H8" s="665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20"/>
      <c r="T8" s="651"/>
      <c r="U8" s="651"/>
      <c r="V8" s="651"/>
      <c r="W8" s="651"/>
      <c r="X8" s="651"/>
      <c r="Y8" s="651"/>
    </row>
    <row r="9" spans="1:25" ht="13.5" customHeight="1" x14ac:dyDescent="0.15">
      <c r="A9" s="522"/>
      <c r="B9" s="519"/>
      <c r="C9" s="519"/>
      <c r="D9" s="519"/>
      <c r="E9" s="666" t="s">
        <v>120</v>
      </c>
      <c r="F9" s="666"/>
      <c r="G9" s="666" t="s">
        <v>122</v>
      </c>
      <c r="H9" s="666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20"/>
      <c r="T9" s="651"/>
      <c r="U9" s="651"/>
      <c r="V9" s="651"/>
      <c r="W9" s="651"/>
      <c r="X9" s="651"/>
      <c r="Y9" s="651"/>
    </row>
    <row r="10" spans="1:25" ht="15.6" customHeight="1" x14ac:dyDescent="0.15">
      <c r="A10" s="604" t="s">
        <v>959</v>
      </c>
      <c r="B10" s="605"/>
      <c r="C10" s="608">
        <v>34</v>
      </c>
      <c r="D10" s="609"/>
      <c r="E10" s="609">
        <v>31</v>
      </c>
      <c r="F10" s="609"/>
      <c r="G10" s="609">
        <v>3</v>
      </c>
      <c r="H10" s="609"/>
      <c r="I10" s="609">
        <v>61528</v>
      </c>
      <c r="J10" s="609"/>
      <c r="K10" s="472">
        <v>59</v>
      </c>
      <c r="L10" s="464"/>
      <c r="M10" s="471" t="s">
        <v>568</v>
      </c>
      <c r="N10" s="640">
        <v>439</v>
      </c>
      <c r="O10" s="640"/>
      <c r="P10" s="199"/>
      <c r="Q10" s="640">
        <v>5390</v>
      </c>
      <c r="R10" s="640"/>
      <c r="S10" s="199"/>
      <c r="T10" s="640"/>
      <c r="U10" s="640"/>
      <c r="V10" s="199"/>
      <c r="W10" s="640"/>
      <c r="X10" s="640"/>
      <c r="Y10" s="199"/>
    </row>
    <row r="11" spans="1:25" ht="15.6" customHeight="1" x14ac:dyDescent="0.15">
      <c r="A11" s="615" t="s">
        <v>732</v>
      </c>
      <c r="B11" s="614"/>
      <c r="C11" s="608">
        <v>34</v>
      </c>
      <c r="D11" s="609"/>
      <c r="E11" s="609">
        <v>30</v>
      </c>
      <c r="F11" s="609"/>
      <c r="G11" s="609">
        <v>4</v>
      </c>
      <c r="H11" s="609"/>
      <c r="I11" s="609">
        <v>59508</v>
      </c>
      <c r="J11" s="609"/>
      <c r="K11" s="472">
        <v>15</v>
      </c>
      <c r="L11" s="464"/>
      <c r="M11" s="471" t="s">
        <v>569</v>
      </c>
      <c r="N11" s="640">
        <v>467</v>
      </c>
      <c r="O11" s="640"/>
      <c r="P11" s="199"/>
      <c r="Q11" s="640">
        <v>5149</v>
      </c>
      <c r="R11" s="640"/>
      <c r="S11" s="199"/>
      <c r="T11" s="640"/>
      <c r="U11" s="640"/>
      <c r="V11" s="199"/>
      <c r="W11" s="640"/>
      <c r="X11" s="640"/>
      <c r="Y11" s="199"/>
    </row>
    <row r="12" spans="1:25" ht="15.6" customHeight="1" x14ac:dyDescent="0.15">
      <c r="A12" s="615" t="s">
        <v>733</v>
      </c>
      <c r="B12" s="614"/>
      <c r="C12" s="608">
        <v>39</v>
      </c>
      <c r="D12" s="609"/>
      <c r="E12" s="609">
        <v>32</v>
      </c>
      <c r="F12" s="609"/>
      <c r="G12" s="609">
        <v>7</v>
      </c>
      <c r="H12" s="609"/>
      <c r="I12" s="609">
        <v>57486</v>
      </c>
      <c r="J12" s="609"/>
      <c r="K12" s="472" t="s">
        <v>14</v>
      </c>
      <c r="L12" s="464"/>
      <c r="M12" s="471" t="s">
        <v>570</v>
      </c>
      <c r="N12" s="640">
        <v>462</v>
      </c>
      <c r="O12" s="640"/>
      <c r="P12" s="199"/>
      <c r="Q12" s="640">
        <v>5180</v>
      </c>
      <c r="R12" s="640"/>
      <c r="S12" s="199"/>
      <c r="T12" s="640"/>
      <c r="U12" s="640"/>
      <c r="V12" s="199"/>
      <c r="W12" s="640"/>
      <c r="X12" s="640"/>
      <c r="Y12" s="199"/>
    </row>
    <row r="13" spans="1:25" ht="15.6" customHeight="1" x14ac:dyDescent="0.15">
      <c r="A13" s="615" t="s">
        <v>396</v>
      </c>
      <c r="B13" s="614"/>
      <c r="C13" s="608">
        <v>40</v>
      </c>
      <c r="D13" s="609"/>
      <c r="E13" s="609">
        <v>28</v>
      </c>
      <c r="F13" s="609"/>
      <c r="G13" s="609">
        <v>12</v>
      </c>
      <c r="H13" s="609"/>
      <c r="I13" s="609">
        <v>55717</v>
      </c>
      <c r="J13" s="609"/>
      <c r="K13" s="472" t="s">
        <v>14</v>
      </c>
      <c r="L13" s="464"/>
      <c r="M13" s="471" t="s">
        <v>571</v>
      </c>
      <c r="N13" s="640">
        <v>531</v>
      </c>
      <c r="O13" s="640"/>
      <c r="P13" s="199"/>
      <c r="Q13" s="640">
        <v>5810</v>
      </c>
      <c r="R13" s="640"/>
      <c r="S13" s="199"/>
      <c r="T13" s="640"/>
      <c r="U13" s="640"/>
      <c r="V13" s="199"/>
      <c r="W13" s="640"/>
      <c r="X13" s="640"/>
      <c r="Y13" s="199"/>
    </row>
    <row r="14" spans="1:25" ht="15.6" customHeight="1" x14ac:dyDescent="0.15">
      <c r="A14" s="615" t="s">
        <v>397</v>
      </c>
      <c r="B14" s="614"/>
      <c r="C14" s="608">
        <v>32</v>
      </c>
      <c r="D14" s="609"/>
      <c r="E14" s="609">
        <v>27</v>
      </c>
      <c r="F14" s="609"/>
      <c r="G14" s="609">
        <v>5</v>
      </c>
      <c r="H14" s="609"/>
      <c r="I14" s="609">
        <v>52780</v>
      </c>
      <c r="J14" s="609"/>
      <c r="K14" s="472" t="s">
        <v>14</v>
      </c>
      <c r="L14" s="464"/>
      <c r="M14" s="471" t="s">
        <v>571</v>
      </c>
      <c r="N14" s="640">
        <v>572</v>
      </c>
      <c r="O14" s="640"/>
      <c r="P14" s="199"/>
      <c r="Q14" s="640">
        <v>6240</v>
      </c>
      <c r="R14" s="640"/>
      <c r="S14" s="199"/>
      <c r="T14" s="640"/>
      <c r="U14" s="640"/>
      <c r="V14" s="199"/>
      <c r="W14" s="640"/>
      <c r="X14" s="640"/>
      <c r="Y14" s="199"/>
    </row>
    <row r="15" spans="1:25" ht="15.6" customHeight="1" x14ac:dyDescent="0.15">
      <c r="A15" s="615" t="s">
        <v>398</v>
      </c>
      <c r="B15" s="614"/>
      <c r="C15" s="608">
        <v>38</v>
      </c>
      <c r="D15" s="609"/>
      <c r="E15" s="609">
        <v>27</v>
      </c>
      <c r="F15" s="609"/>
      <c r="G15" s="609">
        <v>11</v>
      </c>
      <c r="H15" s="609"/>
      <c r="I15" s="609">
        <v>46748</v>
      </c>
      <c r="J15" s="609"/>
      <c r="K15" s="472" t="s">
        <v>14</v>
      </c>
      <c r="L15" s="464"/>
      <c r="M15" s="471" t="s">
        <v>571</v>
      </c>
      <c r="N15" s="640">
        <v>627</v>
      </c>
      <c r="O15" s="640"/>
      <c r="P15" s="200"/>
      <c r="Q15" s="640">
        <v>7332</v>
      </c>
      <c r="R15" s="640"/>
      <c r="S15" s="199"/>
      <c r="T15" s="640"/>
      <c r="U15" s="640"/>
      <c r="V15" s="199"/>
      <c r="W15" s="640"/>
      <c r="X15" s="640"/>
      <c r="Y15" s="199"/>
    </row>
    <row r="16" spans="1:25" ht="15.6" customHeight="1" x14ac:dyDescent="0.15">
      <c r="A16" s="615" t="s">
        <v>414</v>
      </c>
      <c r="B16" s="614"/>
      <c r="C16" s="608">
        <v>42</v>
      </c>
      <c r="D16" s="609"/>
      <c r="E16" s="609">
        <v>27</v>
      </c>
      <c r="F16" s="609"/>
      <c r="G16" s="609">
        <v>15</v>
      </c>
      <c r="H16" s="609"/>
      <c r="I16" s="609">
        <v>51376</v>
      </c>
      <c r="J16" s="609"/>
      <c r="K16" s="472" t="s">
        <v>14</v>
      </c>
      <c r="L16" s="464"/>
      <c r="M16" s="471" t="s">
        <v>664</v>
      </c>
      <c r="N16" s="640">
        <v>725</v>
      </c>
      <c r="O16" s="640"/>
      <c r="P16" s="200"/>
      <c r="Q16" s="640">
        <v>8078</v>
      </c>
      <c r="R16" s="640"/>
      <c r="S16" s="199"/>
      <c r="T16" s="640"/>
      <c r="U16" s="640"/>
      <c r="V16" s="199"/>
      <c r="W16" s="640"/>
      <c r="X16" s="640"/>
      <c r="Y16" s="199"/>
    </row>
    <row r="17" spans="1:25" ht="15.6" customHeight="1" x14ac:dyDescent="0.15">
      <c r="A17" s="615" t="s">
        <v>666</v>
      </c>
      <c r="B17" s="614"/>
      <c r="C17" s="608">
        <v>33</v>
      </c>
      <c r="D17" s="609"/>
      <c r="E17" s="609">
        <v>29</v>
      </c>
      <c r="F17" s="609"/>
      <c r="G17" s="609">
        <v>4</v>
      </c>
      <c r="H17" s="609"/>
      <c r="I17" s="609">
        <v>55732</v>
      </c>
      <c r="J17" s="609"/>
      <c r="K17" s="472" t="s">
        <v>14</v>
      </c>
      <c r="L17" s="464"/>
      <c r="M17" s="471" t="s">
        <v>790</v>
      </c>
      <c r="N17" s="640">
        <v>688</v>
      </c>
      <c r="O17" s="640"/>
      <c r="P17" s="200"/>
      <c r="Q17" s="640">
        <v>7577</v>
      </c>
      <c r="R17" s="640"/>
      <c r="S17" s="200"/>
      <c r="T17" s="640"/>
      <c r="U17" s="640"/>
      <c r="V17" s="200"/>
      <c r="W17" s="640"/>
      <c r="X17" s="640"/>
      <c r="Y17" s="200"/>
    </row>
    <row r="18" spans="1:25" s="130" customFormat="1" ht="15.6" customHeight="1" x14ac:dyDescent="0.15">
      <c r="A18" s="615" t="s">
        <v>789</v>
      </c>
      <c r="B18" s="614"/>
      <c r="C18" s="608">
        <v>33</v>
      </c>
      <c r="D18" s="609"/>
      <c r="E18" s="609">
        <v>30</v>
      </c>
      <c r="F18" s="609"/>
      <c r="G18" s="609">
        <v>3</v>
      </c>
      <c r="H18" s="609"/>
      <c r="I18" s="609">
        <v>59109</v>
      </c>
      <c r="J18" s="609"/>
      <c r="K18" s="472" t="s">
        <v>795</v>
      </c>
      <c r="L18" s="464"/>
      <c r="M18" s="471" t="s">
        <v>571</v>
      </c>
      <c r="N18" s="640">
        <v>813</v>
      </c>
      <c r="O18" s="640"/>
      <c r="P18" s="200"/>
      <c r="Q18" s="640">
        <v>8741</v>
      </c>
      <c r="R18" s="640"/>
      <c r="S18" s="200"/>
      <c r="T18" s="640"/>
      <c r="U18" s="640"/>
      <c r="V18" s="200"/>
      <c r="W18" s="640"/>
      <c r="X18" s="640"/>
      <c r="Y18" s="200"/>
    </row>
    <row r="19" spans="1:25" ht="15.6" customHeight="1" x14ac:dyDescent="0.15">
      <c r="A19" s="664" t="s">
        <v>960</v>
      </c>
      <c r="B19" s="661"/>
      <c r="C19" s="643">
        <v>32</v>
      </c>
      <c r="D19" s="644"/>
      <c r="E19" s="644">
        <v>29</v>
      </c>
      <c r="F19" s="644"/>
      <c r="G19" s="644">
        <v>3</v>
      </c>
      <c r="H19" s="644"/>
      <c r="I19" s="644">
        <v>51509</v>
      </c>
      <c r="J19" s="644"/>
      <c r="K19" s="310" t="s">
        <v>795</v>
      </c>
      <c r="L19" s="251"/>
      <c r="M19" s="309" t="s">
        <v>796</v>
      </c>
      <c r="N19" s="642">
        <v>831</v>
      </c>
      <c r="O19" s="642"/>
      <c r="P19" s="201"/>
      <c r="Q19" s="642">
        <v>9105</v>
      </c>
      <c r="R19" s="642"/>
      <c r="S19" s="202"/>
      <c r="T19" s="677"/>
      <c r="U19" s="677"/>
      <c r="V19" s="204"/>
      <c r="W19" s="677"/>
      <c r="X19" s="677"/>
      <c r="Y19" s="199"/>
    </row>
    <row r="20" spans="1:25" x14ac:dyDescent="0.15">
      <c r="A20" s="4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679" t="s">
        <v>709</v>
      </c>
      <c r="N20" s="679"/>
      <c r="O20" s="679"/>
      <c r="P20" s="679"/>
      <c r="Q20" s="679"/>
      <c r="R20" s="679"/>
      <c r="S20" s="679"/>
      <c r="T20" s="679"/>
      <c r="U20" s="44"/>
      <c r="V20" s="226"/>
      <c r="W20" s="226"/>
      <c r="X20" s="29"/>
      <c r="Y20" s="29"/>
    </row>
    <row r="21" spans="1:25" x14ac:dyDescent="0.15">
      <c r="A21" s="4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673" t="s">
        <v>710</v>
      </c>
      <c r="N21" s="673"/>
      <c r="O21" s="673"/>
      <c r="P21" s="673"/>
      <c r="Q21" s="673"/>
      <c r="R21" s="673"/>
      <c r="S21" s="673"/>
      <c r="T21" s="114"/>
      <c r="U21" s="29"/>
      <c r="V21" s="29"/>
      <c r="W21" s="29"/>
      <c r="X21" s="29"/>
      <c r="Y21" s="29"/>
    </row>
    <row r="22" spans="1:25" x14ac:dyDescent="0.15">
      <c r="A22" s="4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18" customHeight="1" x14ac:dyDescent="0.15">
      <c r="A23" s="662" t="s">
        <v>1087</v>
      </c>
      <c r="B23" s="662"/>
      <c r="C23" s="662"/>
      <c r="D23" s="662"/>
      <c r="E23" s="662"/>
      <c r="F23" s="662"/>
      <c r="G23" s="662"/>
      <c r="H23" s="662"/>
      <c r="I23" s="662"/>
      <c r="J23" s="662"/>
      <c r="K23" s="662"/>
      <c r="L23" s="662"/>
      <c r="M23" s="663" t="s">
        <v>364</v>
      </c>
      <c r="N23" s="663"/>
      <c r="O23" s="663"/>
      <c r="P23" s="663"/>
      <c r="Q23" s="663"/>
      <c r="R23" s="33"/>
      <c r="S23" s="33"/>
      <c r="T23" s="29"/>
      <c r="U23" s="29"/>
      <c r="V23" s="29"/>
      <c r="W23" s="29"/>
      <c r="X23" s="29"/>
      <c r="Y23" s="29"/>
    </row>
    <row r="24" spans="1:25" x14ac:dyDescent="0.15">
      <c r="A24" s="4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3"/>
      <c r="P24" s="33"/>
      <c r="Q24" s="33"/>
      <c r="R24" s="29"/>
      <c r="S24" s="33"/>
      <c r="T24" s="29"/>
      <c r="U24" s="29"/>
      <c r="V24" s="29"/>
      <c r="W24" s="29"/>
      <c r="X24" s="29"/>
      <c r="Y24" s="47" t="s">
        <v>130</v>
      </c>
    </row>
    <row r="25" spans="1:25" ht="15.6" customHeight="1" x14ac:dyDescent="0.15">
      <c r="A25" s="522" t="s">
        <v>0</v>
      </c>
      <c r="B25" s="519"/>
      <c r="C25" s="519" t="s">
        <v>404</v>
      </c>
      <c r="D25" s="519"/>
      <c r="E25" s="519"/>
      <c r="F25" s="519"/>
      <c r="G25" s="519"/>
      <c r="H25" s="519"/>
      <c r="I25" s="519"/>
      <c r="J25" s="519"/>
      <c r="K25" s="519"/>
      <c r="L25" s="520"/>
      <c r="M25" s="674" t="s">
        <v>403</v>
      </c>
      <c r="N25" s="675"/>
      <c r="O25" s="675"/>
      <c r="P25" s="675"/>
      <c r="Q25" s="675"/>
      <c r="R25" s="675"/>
      <c r="S25" s="675"/>
      <c r="T25" s="675"/>
      <c r="U25" s="675"/>
      <c r="V25" s="675"/>
      <c r="W25" s="675"/>
      <c r="X25" s="675"/>
      <c r="Y25" s="676"/>
    </row>
    <row r="26" spans="1:25" ht="15.6" customHeight="1" x14ac:dyDescent="0.15">
      <c r="A26" s="522"/>
      <c r="B26" s="519"/>
      <c r="C26" s="519" t="s">
        <v>123</v>
      </c>
      <c r="D26" s="519"/>
      <c r="E26" s="519"/>
      <c r="F26" s="519"/>
      <c r="G26" s="519" t="s">
        <v>124</v>
      </c>
      <c r="H26" s="519"/>
      <c r="I26" s="519"/>
      <c r="J26" s="519"/>
      <c r="K26" s="519" t="s">
        <v>391</v>
      </c>
      <c r="L26" s="519"/>
      <c r="M26" s="519"/>
      <c r="N26" s="519" t="s">
        <v>131</v>
      </c>
      <c r="O26" s="519"/>
      <c r="P26" s="519"/>
      <c r="Q26" s="519"/>
      <c r="R26" s="519" t="s">
        <v>132</v>
      </c>
      <c r="S26" s="519"/>
      <c r="T26" s="519"/>
      <c r="U26" s="519"/>
      <c r="V26" s="519" t="s">
        <v>133</v>
      </c>
      <c r="W26" s="519"/>
      <c r="X26" s="519"/>
      <c r="Y26" s="520"/>
    </row>
    <row r="27" spans="1:25" ht="15.6" customHeight="1" x14ac:dyDescent="0.15">
      <c r="A27" s="522"/>
      <c r="B27" s="519"/>
      <c r="C27" s="519" t="s">
        <v>125</v>
      </c>
      <c r="D27" s="519"/>
      <c r="E27" s="519" t="s">
        <v>126</v>
      </c>
      <c r="F27" s="519"/>
      <c r="G27" s="519" t="s">
        <v>125</v>
      </c>
      <c r="H27" s="519"/>
      <c r="I27" s="519" t="s">
        <v>126</v>
      </c>
      <c r="J27" s="519"/>
      <c r="K27" s="519" t="s">
        <v>125</v>
      </c>
      <c r="L27" s="519"/>
      <c r="M27" s="55" t="s">
        <v>127</v>
      </c>
      <c r="N27" s="519" t="s">
        <v>125</v>
      </c>
      <c r="O27" s="519"/>
      <c r="P27" s="519" t="s">
        <v>134</v>
      </c>
      <c r="Q27" s="519"/>
      <c r="R27" s="519" t="s">
        <v>125</v>
      </c>
      <c r="S27" s="519"/>
      <c r="T27" s="519" t="s">
        <v>134</v>
      </c>
      <c r="U27" s="519"/>
      <c r="V27" s="519" t="s">
        <v>125</v>
      </c>
      <c r="W27" s="519"/>
      <c r="X27" s="519" t="s">
        <v>134</v>
      </c>
      <c r="Y27" s="520"/>
    </row>
    <row r="28" spans="1:25" ht="15.6" customHeight="1" x14ac:dyDescent="0.15">
      <c r="A28" s="651" t="s">
        <v>964</v>
      </c>
      <c r="B28" s="607"/>
      <c r="C28" s="650">
        <v>43</v>
      </c>
      <c r="D28" s="651"/>
      <c r="E28" s="615" t="s">
        <v>815</v>
      </c>
      <c r="F28" s="615"/>
      <c r="G28" s="615" t="s">
        <v>712</v>
      </c>
      <c r="H28" s="615"/>
      <c r="I28" s="651">
        <v>214</v>
      </c>
      <c r="J28" s="651"/>
      <c r="K28" s="651">
        <v>8</v>
      </c>
      <c r="L28" s="651"/>
      <c r="M28" s="468" t="s">
        <v>593</v>
      </c>
      <c r="N28" s="651">
        <v>37</v>
      </c>
      <c r="O28" s="651"/>
      <c r="P28" s="651">
        <v>37</v>
      </c>
      <c r="Q28" s="651"/>
      <c r="R28" s="651">
        <v>22</v>
      </c>
      <c r="S28" s="651"/>
      <c r="T28" s="651">
        <v>22</v>
      </c>
      <c r="U28" s="651"/>
      <c r="V28" s="651">
        <v>14</v>
      </c>
      <c r="W28" s="651"/>
      <c r="X28" s="651">
        <v>15</v>
      </c>
      <c r="Y28" s="651"/>
    </row>
    <row r="29" spans="1:25" ht="15.6" customHeight="1" x14ac:dyDescent="0.15">
      <c r="A29" s="615" t="s">
        <v>414</v>
      </c>
      <c r="B29" s="614"/>
      <c r="C29" s="650">
        <v>45</v>
      </c>
      <c r="D29" s="651"/>
      <c r="E29" s="615" t="s">
        <v>816</v>
      </c>
      <c r="F29" s="615"/>
      <c r="G29" s="615" t="s">
        <v>713</v>
      </c>
      <c r="H29" s="615"/>
      <c r="I29" s="651">
        <v>252</v>
      </c>
      <c r="J29" s="651"/>
      <c r="K29" s="651">
        <v>9</v>
      </c>
      <c r="L29" s="651"/>
      <c r="M29" s="468">
        <v>154</v>
      </c>
      <c r="N29" s="651">
        <v>26</v>
      </c>
      <c r="O29" s="651"/>
      <c r="P29" s="651">
        <v>28</v>
      </c>
      <c r="Q29" s="651"/>
      <c r="R29" s="651">
        <v>31</v>
      </c>
      <c r="S29" s="651"/>
      <c r="T29" s="651">
        <v>31</v>
      </c>
      <c r="U29" s="651"/>
      <c r="V29" s="651">
        <v>11</v>
      </c>
      <c r="W29" s="651"/>
      <c r="X29" s="651">
        <v>15</v>
      </c>
      <c r="Y29" s="651"/>
    </row>
    <row r="30" spans="1:25" ht="15.6" customHeight="1" x14ac:dyDescent="0.15">
      <c r="A30" s="615" t="s">
        <v>666</v>
      </c>
      <c r="B30" s="614"/>
      <c r="C30" s="650">
        <v>41</v>
      </c>
      <c r="D30" s="651"/>
      <c r="E30" s="632" t="s">
        <v>814</v>
      </c>
      <c r="F30" s="632"/>
      <c r="G30" s="651">
        <v>109</v>
      </c>
      <c r="H30" s="651"/>
      <c r="I30" s="651">
        <v>292</v>
      </c>
      <c r="J30" s="651"/>
      <c r="K30" s="651">
        <v>7</v>
      </c>
      <c r="L30" s="651"/>
      <c r="M30" s="468" t="s">
        <v>791</v>
      </c>
      <c r="N30" s="651">
        <v>28</v>
      </c>
      <c r="O30" s="651"/>
      <c r="P30" s="651">
        <v>29</v>
      </c>
      <c r="Q30" s="651"/>
      <c r="R30" s="651">
        <v>23</v>
      </c>
      <c r="S30" s="651"/>
      <c r="T30" s="651">
        <v>24</v>
      </c>
      <c r="U30" s="651"/>
      <c r="V30" s="651">
        <v>8</v>
      </c>
      <c r="W30" s="651"/>
      <c r="X30" s="651">
        <v>8</v>
      </c>
      <c r="Y30" s="651"/>
    </row>
    <row r="31" spans="1:25" s="130" customFormat="1" ht="15.6" customHeight="1" x14ac:dyDescent="0.15">
      <c r="A31" s="615" t="s">
        <v>789</v>
      </c>
      <c r="B31" s="615"/>
      <c r="C31" s="648" t="s">
        <v>931</v>
      </c>
      <c r="D31" s="615"/>
      <c r="E31" s="632" t="s">
        <v>932</v>
      </c>
      <c r="F31" s="632"/>
      <c r="G31" s="651">
        <v>119</v>
      </c>
      <c r="H31" s="651"/>
      <c r="I31" s="651">
        <v>316</v>
      </c>
      <c r="J31" s="651"/>
      <c r="K31" s="651">
        <v>5</v>
      </c>
      <c r="L31" s="651"/>
      <c r="M31" s="468" t="s">
        <v>813</v>
      </c>
      <c r="N31" s="651">
        <v>18</v>
      </c>
      <c r="O31" s="651"/>
      <c r="P31" s="651">
        <v>18</v>
      </c>
      <c r="Q31" s="651"/>
      <c r="R31" s="651">
        <v>20</v>
      </c>
      <c r="S31" s="651"/>
      <c r="T31" s="651">
        <v>20</v>
      </c>
      <c r="U31" s="651"/>
      <c r="V31" s="651">
        <v>9</v>
      </c>
      <c r="W31" s="651"/>
      <c r="X31" s="651">
        <v>13</v>
      </c>
      <c r="Y31" s="651"/>
    </row>
    <row r="32" spans="1:25" ht="15.6" customHeight="1" x14ac:dyDescent="0.15">
      <c r="A32" s="633" t="s">
        <v>960</v>
      </c>
      <c r="B32" s="661"/>
      <c r="C32" s="649" t="s">
        <v>931</v>
      </c>
      <c r="D32" s="633"/>
      <c r="E32" s="630" t="s">
        <v>932</v>
      </c>
      <c r="F32" s="630"/>
      <c r="G32" s="652">
        <v>133</v>
      </c>
      <c r="H32" s="652"/>
      <c r="I32" s="652">
        <v>376</v>
      </c>
      <c r="J32" s="652"/>
      <c r="K32" s="652">
        <v>6</v>
      </c>
      <c r="L32" s="652"/>
      <c r="M32" s="316" t="s">
        <v>990</v>
      </c>
      <c r="N32" s="652">
        <v>9</v>
      </c>
      <c r="O32" s="652"/>
      <c r="P32" s="652">
        <v>9</v>
      </c>
      <c r="Q32" s="652"/>
      <c r="R32" s="652">
        <v>25</v>
      </c>
      <c r="S32" s="652"/>
      <c r="T32" s="652">
        <v>25</v>
      </c>
      <c r="U32" s="652"/>
      <c r="V32" s="652">
        <v>3</v>
      </c>
      <c r="W32" s="652"/>
      <c r="X32" s="652">
        <v>3</v>
      </c>
      <c r="Y32" s="652"/>
    </row>
    <row r="33" spans="1:25" x14ac:dyDescent="0.15">
      <c r="A33" s="1"/>
    </row>
    <row r="34" spans="1:25" x14ac:dyDescent="0.15">
      <c r="A34" s="1"/>
      <c r="Q34" s="29"/>
      <c r="R34" s="29"/>
    </row>
    <row r="35" spans="1:25" ht="15.6" customHeight="1" x14ac:dyDescent="0.15">
      <c r="A35" s="522" t="s">
        <v>0</v>
      </c>
      <c r="B35" s="519"/>
      <c r="C35" s="520" t="s">
        <v>699</v>
      </c>
      <c r="D35" s="658"/>
      <c r="E35" s="658"/>
      <c r="F35" s="658"/>
      <c r="G35" s="658"/>
      <c r="H35" s="658"/>
      <c r="I35" s="659" t="s">
        <v>700</v>
      </c>
      <c r="J35" s="660"/>
      <c r="K35" s="660"/>
      <c r="L35" s="660"/>
      <c r="M35" s="660"/>
      <c r="N35" s="660"/>
      <c r="O35" s="660"/>
      <c r="P35" s="279"/>
      <c r="Q35" s="279"/>
      <c r="R35" s="279"/>
      <c r="S35" s="279"/>
      <c r="T35" s="279"/>
      <c r="U35" s="279"/>
    </row>
    <row r="36" spans="1:25" ht="13.5" customHeight="1" x14ac:dyDescent="0.15">
      <c r="A36" s="522"/>
      <c r="B36" s="519"/>
      <c r="C36" s="655" t="s">
        <v>408</v>
      </c>
      <c r="D36" s="605"/>
      <c r="E36" s="519" t="s">
        <v>407</v>
      </c>
      <c r="F36" s="519"/>
      <c r="G36" s="519" t="s">
        <v>406</v>
      </c>
      <c r="H36" s="519"/>
      <c r="I36" s="519" t="s">
        <v>665</v>
      </c>
      <c r="J36" s="519"/>
      <c r="K36" s="667" t="s">
        <v>711</v>
      </c>
      <c r="L36" s="668"/>
      <c r="M36" s="519" t="s">
        <v>933</v>
      </c>
      <c r="N36" s="519" t="s">
        <v>405</v>
      </c>
      <c r="O36" s="520"/>
      <c r="P36" s="657"/>
      <c r="Q36" s="657"/>
      <c r="R36" s="678"/>
      <c r="S36" s="678"/>
      <c r="T36" s="651"/>
      <c r="U36" s="651"/>
    </row>
    <row r="37" spans="1:25" ht="13.5" customHeight="1" x14ac:dyDescent="0.15">
      <c r="A37" s="522"/>
      <c r="B37" s="519"/>
      <c r="C37" s="650"/>
      <c r="D37" s="607"/>
      <c r="E37" s="519"/>
      <c r="F37" s="519"/>
      <c r="G37" s="519"/>
      <c r="H37" s="519"/>
      <c r="I37" s="519"/>
      <c r="J37" s="519"/>
      <c r="K37" s="669"/>
      <c r="L37" s="670"/>
      <c r="M37" s="519"/>
      <c r="N37" s="519"/>
      <c r="O37" s="520"/>
      <c r="P37" s="657"/>
      <c r="Q37" s="657"/>
      <c r="R37" s="678"/>
      <c r="S37" s="678"/>
      <c r="T37" s="651"/>
      <c r="U37" s="651"/>
    </row>
    <row r="38" spans="1:25" ht="13.5" customHeight="1" x14ac:dyDescent="0.15">
      <c r="A38" s="522"/>
      <c r="B38" s="519"/>
      <c r="C38" s="656"/>
      <c r="D38" s="623"/>
      <c r="E38" s="519"/>
      <c r="F38" s="519"/>
      <c r="G38" s="519"/>
      <c r="H38" s="519"/>
      <c r="I38" s="519"/>
      <c r="J38" s="519"/>
      <c r="K38" s="671"/>
      <c r="L38" s="672"/>
      <c r="M38" s="519"/>
      <c r="N38" s="519"/>
      <c r="O38" s="520"/>
      <c r="P38" s="657"/>
      <c r="Q38" s="657"/>
      <c r="R38" s="678"/>
      <c r="S38" s="678"/>
      <c r="T38" s="651"/>
      <c r="U38" s="651"/>
    </row>
    <row r="39" spans="1:25" ht="15.6" customHeight="1" x14ac:dyDescent="0.15">
      <c r="A39" s="604" t="s">
        <v>964</v>
      </c>
      <c r="B39" s="605"/>
      <c r="C39" s="648" t="s">
        <v>707</v>
      </c>
      <c r="D39" s="615"/>
      <c r="E39" s="609">
        <v>2</v>
      </c>
      <c r="F39" s="609"/>
      <c r="G39" s="609">
        <v>45050</v>
      </c>
      <c r="H39" s="609"/>
      <c r="I39" s="609">
        <v>38</v>
      </c>
      <c r="J39" s="609"/>
      <c r="K39" s="609">
        <v>20</v>
      </c>
      <c r="L39" s="609"/>
      <c r="M39" s="464">
        <v>18</v>
      </c>
      <c r="N39" s="609">
        <v>1886</v>
      </c>
      <c r="O39" s="609"/>
      <c r="P39" s="609"/>
      <c r="Q39" s="609"/>
      <c r="R39" s="615"/>
      <c r="S39" s="615"/>
      <c r="T39" s="609"/>
      <c r="U39" s="609"/>
    </row>
    <row r="40" spans="1:25" ht="15.6" customHeight="1" x14ac:dyDescent="0.15">
      <c r="A40" s="615" t="s">
        <v>414</v>
      </c>
      <c r="B40" s="614"/>
      <c r="C40" s="648" t="s">
        <v>708</v>
      </c>
      <c r="D40" s="615"/>
      <c r="E40" s="609">
        <v>2</v>
      </c>
      <c r="F40" s="609"/>
      <c r="G40" s="609">
        <v>41950</v>
      </c>
      <c r="H40" s="609"/>
      <c r="I40" s="609">
        <v>38</v>
      </c>
      <c r="J40" s="609"/>
      <c r="K40" s="609">
        <v>16</v>
      </c>
      <c r="L40" s="609"/>
      <c r="M40" s="464">
        <v>21</v>
      </c>
      <c r="N40" s="609">
        <v>1655</v>
      </c>
      <c r="O40" s="609"/>
      <c r="P40" s="609"/>
      <c r="Q40" s="609"/>
      <c r="R40" s="615"/>
      <c r="S40" s="615"/>
      <c r="T40" s="609"/>
      <c r="U40" s="609"/>
    </row>
    <row r="41" spans="1:25" ht="15.6" customHeight="1" x14ac:dyDescent="0.15">
      <c r="A41" s="615" t="s">
        <v>666</v>
      </c>
      <c r="B41" s="614"/>
      <c r="C41" s="608">
        <v>106</v>
      </c>
      <c r="D41" s="609"/>
      <c r="E41" s="609">
        <v>2</v>
      </c>
      <c r="F41" s="609"/>
      <c r="G41" s="609">
        <v>40608</v>
      </c>
      <c r="H41" s="609"/>
      <c r="I41" s="609">
        <v>33</v>
      </c>
      <c r="J41" s="609"/>
      <c r="K41" s="609">
        <v>20</v>
      </c>
      <c r="L41" s="609"/>
      <c r="M41" s="464">
        <v>21</v>
      </c>
      <c r="N41" s="609">
        <v>1771</v>
      </c>
      <c r="O41" s="609"/>
      <c r="P41" s="609"/>
      <c r="Q41" s="609"/>
      <c r="R41" s="615"/>
      <c r="S41" s="615"/>
      <c r="T41" s="609"/>
      <c r="U41" s="609"/>
    </row>
    <row r="42" spans="1:25" s="130" customFormat="1" ht="15.6" customHeight="1" x14ac:dyDescent="0.15">
      <c r="A42" s="615" t="s">
        <v>789</v>
      </c>
      <c r="B42" s="615"/>
      <c r="C42" s="608">
        <v>114</v>
      </c>
      <c r="D42" s="609"/>
      <c r="E42" s="609">
        <v>2</v>
      </c>
      <c r="F42" s="609"/>
      <c r="G42" s="609">
        <v>40627</v>
      </c>
      <c r="H42" s="609"/>
      <c r="I42" s="609">
        <v>30</v>
      </c>
      <c r="J42" s="609"/>
      <c r="K42" s="609">
        <v>22</v>
      </c>
      <c r="L42" s="609"/>
      <c r="M42" s="464">
        <v>28</v>
      </c>
      <c r="N42" s="609">
        <v>1803</v>
      </c>
      <c r="O42" s="609"/>
      <c r="P42" s="609"/>
      <c r="Q42" s="609"/>
      <c r="R42" s="615"/>
      <c r="S42" s="615"/>
      <c r="T42" s="609"/>
      <c r="U42" s="609"/>
    </row>
    <row r="43" spans="1:25" ht="15.6" customHeight="1" x14ac:dyDescent="0.15">
      <c r="A43" s="633" t="s">
        <v>960</v>
      </c>
      <c r="B43" s="661"/>
      <c r="C43" s="643">
        <v>120</v>
      </c>
      <c r="D43" s="644"/>
      <c r="E43" s="644">
        <v>2</v>
      </c>
      <c r="F43" s="644"/>
      <c r="G43" s="644">
        <v>37182</v>
      </c>
      <c r="H43" s="644"/>
      <c r="I43" s="644">
        <v>29</v>
      </c>
      <c r="J43" s="644"/>
      <c r="K43" s="644">
        <v>13</v>
      </c>
      <c r="L43" s="644"/>
      <c r="M43" s="132">
        <v>33</v>
      </c>
      <c r="N43" s="644">
        <v>1868</v>
      </c>
      <c r="O43" s="644"/>
      <c r="P43" s="619"/>
      <c r="Q43" s="619"/>
      <c r="R43" s="621"/>
      <c r="S43" s="621"/>
      <c r="T43" s="619"/>
      <c r="U43" s="619"/>
    </row>
    <row r="44" spans="1:25" s="379" customFormat="1" ht="13.5" customHeight="1" x14ac:dyDescent="0.15">
      <c r="A44" s="439"/>
      <c r="B44" s="439"/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653" t="s">
        <v>937</v>
      </c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  <c r="Y44" s="654"/>
    </row>
    <row r="45" spans="1:25" s="379" customFormat="1" ht="13.5" customHeight="1" x14ac:dyDescent="0.15">
      <c r="A45" s="439"/>
      <c r="B45" s="439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653" t="s">
        <v>936</v>
      </c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</row>
    <row r="46" spans="1:25" ht="13.5" customHeight="1" x14ac:dyDescent="0.15">
      <c r="A46" s="1"/>
      <c r="M46" s="518" t="s">
        <v>935</v>
      </c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</row>
    <row r="47" spans="1:25" x14ac:dyDescent="0.15">
      <c r="M47" s="521"/>
      <c r="N47" s="521"/>
      <c r="O47" s="521"/>
      <c r="P47" s="521"/>
      <c r="Q47" s="521"/>
      <c r="R47" s="521"/>
      <c r="S47" s="521"/>
      <c r="T47" s="521"/>
      <c r="U47" s="521"/>
      <c r="V47" s="521"/>
      <c r="W47" s="521"/>
      <c r="X47" s="521"/>
    </row>
    <row r="48" spans="1:25" ht="15.75" customHeight="1" x14ac:dyDescent="0.15">
      <c r="A48" s="6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</row>
    <row r="49" spans="1:1" x14ac:dyDescent="0.15">
      <c r="A49" s="1"/>
    </row>
    <row r="50" spans="1:1" x14ac:dyDescent="0.15">
      <c r="A50" s="1"/>
    </row>
  </sheetData>
  <mergeCells count="263">
    <mergeCell ref="Q10:R10"/>
    <mergeCell ref="N11:O11"/>
    <mergeCell ref="Q11:R11"/>
    <mergeCell ref="N12:O12"/>
    <mergeCell ref="Q12:R12"/>
    <mergeCell ref="N36:O38"/>
    <mergeCell ref="R36:S38"/>
    <mergeCell ref="R30:S30"/>
    <mergeCell ref="T30:U30"/>
    <mergeCell ref="R32:S32"/>
    <mergeCell ref="T32:U32"/>
    <mergeCell ref="M20:T20"/>
    <mergeCell ref="T10:U10"/>
    <mergeCell ref="P30:Q30"/>
    <mergeCell ref="N32:O32"/>
    <mergeCell ref="P32:Q32"/>
    <mergeCell ref="M36:M38"/>
    <mergeCell ref="T18:U18"/>
    <mergeCell ref="Q18:R18"/>
    <mergeCell ref="V29:W29"/>
    <mergeCell ref="X29:Y29"/>
    <mergeCell ref="V30:W30"/>
    <mergeCell ref="R29:S29"/>
    <mergeCell ref="T29:U29"/>
    <mergeCell ref="M25:Y25"/>
    <mergeCell ref="I13:J13"/>
    <mergeCell ref="W19:X19"/>
    <mergeCell ref="T27:U27"/>
    <mergeCell ref="R27:S27"/>
    <mergeCell ref="R26:U26"/>
    <mergeCell ref="R28:S28"/>
    <mergeCell ref="T28:U28"/>
    <mergeCell ref="V27:W27"/>
    <mergeCell ref="V26:Y26"/>
    <mergeCell ref="X27:Y27"/>
    <mergeCell ref="V28:W28"/>
    <mergeCell ref="X28:Y28"/>
    <mergeCell ref="W14:X14"/>
    <mergeCell ref="T15:U15"/>
    <mergeCell ref="T19:U19"/>
    <mergeCell ref="W18:X18"/>
    <mergeCell ref="C10:D10"/>
    <mergeCell ref="N15:O15"/>
    <mergeCell ref="Q15:R15"/>
    <mergeCell ref="N16:O16"/>
    <mergeCell ref="Q16:R16"/>
    <mergeCell ref="N17:O17"/>
    <mergeCell ref="Q17:R17"/>
    <mergeCell ref="W15:X15"/>
    <mergeCell ref="T16:U16"/>
    <mergeCell ref="W16:X16"/>
    <mergeCell ref="N13:O13"/>
    <mergeCell ref="Q13:R13"/>
    <mergeCell ref="T17:U17"/>
    <mergeCell ref="W17:X17"/>
    <mergeCell ref="Q14:R14"/>
    <mergeCell ref="W10:X10"/>
    <mergeCell ref="T11:U11"/>
    <mergeCell ref="W11:X11"/>
    <mergeCell ref="T12:U12"/>
    <mergeCell ref="W12:X12"/>
    <mergeCell ref="T13:U13"/>
    <mergeCell ref="W13:X13"/>
    <mergeCell ref="T14:U14"/>
    <mergeCell ref="I14:J14"/>
    <mergeCell ref="C14:D14"/>
    <mergeCell ref="E14:F14"/>
    <mergeCell ref="C15:D15"/>
    <mergeCell ref="E15:F15"/>
    <mergeCell ref="C16:D16"/>
    <mergeCell ref="E16:F16"/>
    <mergeCell ref="N14:O14"/>
    <mergeCell ref="I29:J29"/>
    <mergeCell ref="M21:S21"/>
    <mergeCell ref="A43:B43"/>
    <mergeCell ref="A1:L1"/>
    <mergeCell ref="G15:H15"/>
    <mergeCell ref="G16:H16"/>
    <mergeCell ref="G17:H17"/>
    <mergeCell ref="G19:H19"/>
    <mergeCell ref="A35:B38"/>
    <mergeCell ref="I15:J15"/>
    <mergeCell ref="I16:J16"/>
    <mergeCell ref="I17:J17"/>
    <mergeCell ref="I19:J19"/>
    <mergeCell ref="G10:H10"/>
    <mergeCell ref="G11:H11"/>
    <mergeCell ref="G12:H12"/>
    <mergeCell ref="G13:H13"/>
    <mergeCell ref="A28:B28"/>
    <mergeCell ref="A29:B29"/>
    <mergeCell ref="E10:F10"/>
    <mergeCell ref="C11:D11"/>
    <mergeCell ref="E11:F11"/>
    <mergeCell ref="A39:B39"/>
    <mergeCell ref="G14:H14"/>
    <mergeCell ref="K36:L38"/>
    <mergeCell ref="I36:J38"/>
    <mergeCell ref="A4:L4"/>
    <mergeCell ref="K6:M6"/>
    <mergeCell ref="C7:H7"/>
    <mergeCell ref="I7:J9"/>
    <mergeCell ref="K7:L9"/>
    <mergeCell ref="C8:D9"/>
    <mergeCell ref="E8:F8"/>
    <mergeCell ref="G8:H8"/>
    <mergeCell ref="E9:F9"/>
    <mergeCell ref="G9:H9"/>
    <mergeCell ref="C6:J6"/>
    <mergeCell ref="M7:M9"/>
    <mergeCell ref="A6:B9"/>
    <mergeCell ref="M4:Y4"/>
    <mergeCell ref="T6:Y6"/>
    <mergeCell ref="Q7:S9"/>
    <mergeCell ref="N6:S6"/>
    <mergeCell ref="W7:Y9"/>
    <mergeCell ref="T7:V9"/>
    <mergeCell ref="N7:P9"/>
    <mergeCell ref="A10:B10"/>
    <mergeCell ref="A11:B11"/>
    <mergeCell ref="A12:B12"/>
    <mergeCell ref="A18:B18"/>
    <mergeCell ref="C18:D18"/>
    <mergeCell ref="E18:F18"/>
    <mergeCell ref="G18:H18"/>
    <mergeCell ref="I18:J18"/>
    <mergeCell ref="N18:O18"/>
    <mergeCell ref="A13:B13"/>
    <mergeCell ref="A16:B16"/>
    <mergeCell ref="A17:B17"/>
    <mergeCell ref="C12:D12"/>
    <mergeCell ref="E12:F12"/>
    <mergeCell ref="C13:D13"/>
    <mergeCell ref="E13:F13"/>
    <mergeCell ref="A14:B14"/>
    <mergeCell ref="A15:B15"/>
    <mergeCell ref="C17:D17"/>
    <mergeCell ref="E17:F17"/>
    <mergeCell ref="N10:O10"/>
    <mergeCell ref="I10:J10"/>
    <mergeCell ref="I11:J11"/>
    <mergeCell ref="I12:J12"/>
    <mergeCell ref="A25:B27"/>
    <mergeCell ref="C19:D19"/>
    <mergeCell ref="K26:M26"/>
    <mergeCell ref="C27:D27"/>
    <mergeCell ref="N26:Q26"/>
    <mergeCell ref="I27:J27"/>
    <mergeCell ref="E19:F19"/>
    <mergeCell ref="C25:L25"/>
    <mergeCell ref="P27:Q27"/>
    <mergeCell ref="C26:F26"/>
    <mergeCell ref="G26:J26"/>
    <mergeCell ref="A19:B19"/>
    <mergeCell ref="A30:B30"/>
    <mergeCell ref="A32:B32"/>
    <mergeCell ref="E27:F27"/>
    <mergeCell ref="G27:H27"/>
    <mergeCell ref="C28:D28"/>
    <mergeCell ref="A23:L23"/>
    <mergeCell ref="M23:Q23"/>
    <mergeCell ref="N19:O19"/>
    <mergeCell ref="Q19:R19"/>
    <mergeCell ref="N27:O27"/>
    <mergeCell ref="N30:O30"/>
    <mergeCell ref="K27:L27"/>
    <mergeCell ref="E28:F28"/>
    <mergeCell ref="G28:H28"/>
    <mergeCell ref="I28:J28"/>
    <mergeCell ref="K28:L28"/>
    <mergeCell ref="N28:O28"/>
    <mergeCell ref="P28:Q28"/>
    <mergeCell ref="N29:O29"/>
    <mergeCell ref="P29:Q29"/>
    <mergeCell ref="K29:L29"/>
    <mergeCell ref="C29:D29"/>
    <mergeCell ref="E29:F29"/>
    <mergeCell ref="G29:H29"/>
    <mergeCell ref="A31:B31"/>
    <mergeCell ref="C31:D31"/>
    <mergeCell ref="E31:F31"/>
    <mergeCell ref="G31:H31"/>
    <mergeCell ref="I31:J31"/>
    <mergeCell ref="K31:L31"/>
    <mergeCell ref="N31:O31"/>
    <mergeCell ref="P31:Q31"/>
    <mergeCell ref="K41:L41"/>
    <mergeCell ref="K39:L39"/>
    <mergeCell ref="E40:F40"/>
    <mergeCell ref="G40:H40"/>
    <mergeCell ref="I40:J40"/>
    <mergeCell ref="K40:L40"/>
    <mergeCell ref="E41:F41"/>
    <mergeCell ref="G41:H41"/>
    <mergeCell ref="I41:J41"/>
    <mergeCell ref="E39:F39"/>
    <mergeCell ref="G39:H39"/>
    <mergeCell ref="I39:J39"/>
    <mergeCell ref="A40:B40"/>
    <mergeCell ref="A41:B41"/>
    <mergeCell ref="G36:H38"/>
    <mergeCell ref="E36:F38"/>
    <mergeCell ref="N41:O41"/>
    <mergeCell ref="P41:Q41"/>
    <mergeCell ref="R41:S41"/>
    <mergeCell ref="T41:U41"/>
    <mergeCell ref="A42:B42"/>
    <mergeCell ref="E42:F42"/>
    <mergeCell ref="G42:H42"/>
    <mergeCell ref="I42:J42"/>
    <mergeCell ref="K42:L42"/>
    <mergeCell ref="N42:O42"/>
    <mergeCell ref="P42:Q42"/>
    <mergeCell ref="R42:S42"/>
    <mergeCell ref="T42:U42"/>
    <mergeCell ref="C36:D38"/>
    <mergeCell ref="K30:L30"/>
    <mergeCell ref="K32:L32"/>
    <mergeCell ref="C39:D39"/>
    <mergeCell ref="M47:X47"/>
    <mergeCell ref="M48:W48"/>
    <mergeCell ref="T31:U31"/>
    <mergeCell ref="V31:W31"/>
    <mergeCell ref="X31:Y31"/>
    <mergeCell ref="E43:F43"/>
    <mergeCell ref="G43:H43"/>
    <mergeCell ref="I43:J43"/>
    <mergeCell ref="K43:L43"/>
    <mergeCell ref="E32:F32"/>
    <mergeCell ref="P36:Q38"/>
    <mergeCell ref="G32:H32"/>
    <mergeCell ref="I32:J32"/>
    <mergeCell ref="N43:O43"/>
    <mergeCell ref="P43:Q43"/>
    <mergeCell ref="R43:S43"/>
    <mergeCell ref="T43:U43"/>
    <mergeCell ref="T36:U38"/>
    <mergeCell ref="C35:H35"/>
    <mergeCell ref="I35:O35"/>
    <mergeCell ref="C40:D40"/>
    <mergeCell ref="C41:D41"/>
    <mergeCell ref="C42:D42"/>
    <mergeCell ref="C43:D43"/>
    <mergeCell ref="M46:X46"/>
    <mergeCell ref="C32:D32"/>
    <mergeCell ref="C30:D30"/>
    <mergeCell ref="E30:F30"/>
    <mergeCell ref="G30:H30"/>
    <mergeCell ref="I30:J30"/>
    <mergeCell ref="X30:Y30"/>
    <mergeCell ref="N39:O39"/>
    <mergeCell ref="P39:Q39"/>
    <mergeCell ref="R39:S39"/>
    <mergeCell ref="T39:U39"/>
    <mergeCell ref="N40:O40"/>
    <mergeCell ref="P40:Q40"/>
    <mergeCell ref="R40:S40"/>
    <mergeCell ref="T40:U40"/>
    <mergeCell ref="R31:S31"/>
    <mergeCell ref="X32:Y32"/>
    <mergeCell ref="V32:W32"/>
    <mergeCell ref="M44:Y44"/>
    <mergeCell ref="M45:Y45"/>
  </mergeCells>
  <phoneticPr fontId="28"/>
  <pageMargins left="0.78740157480314965" right="0.78740157480314965" top="0.98425196850393704" bottom="0.98425196850393704" header="0.51181102362204722" footer="0.51181102362204722"/>
  <pageSetup paperSize="9" firstPageNumber="13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zoomScale="90" zoomScaleNormal="90" zoomScaleSheetLayoutView="90" zoomScalePageLayoutView="90" workbookViewId="0">
      <selection activeCell="H49" sqref="H49"/>
    </sheetView>
  </sheetViews>
  <sheetFormatPr defaultRowHeight="13.5" x14ac:dyDescent="0.15"/>
  <cols>
    <col min="1" max="2" width="4.25" style="14" customWidth="1"/>
    <col min="3" max="4" width="4" style="14" customWidth="1"/>
    <col min="5" max="6" width="3.5" style="14" customWidth="1"/>
    <col min="7" max="11" width="3.75" style="14" customWidth="1"/>
    <col min="12" max="23" width="3.625" style="14" customWidth="1"/>
    <col min="24" max="24" width="3.875" style="14" customWidth="1"/>
    <col min="25" max="25" width="6.5" style="14" customWidth="1"/>
    <col min="26" max="26" width="11.125" style="14" customWidth="1"/>
    <col min="27" max="27" width="6.625" style="14" customWidth="1"/>
    <col min="28" max="29" width="6.5" style="14" customWidth="1"/>
    <col min="30" max="30" width="6.625" style="14" customWidth="1"/>
    <col min="31" max="32" width="6.5" style="14" customWidth="1"/>
    <col min="33" max="33" width="6.625" style="14" customWidth="1"/>
    <col min="34" max="35" width="6.5" style="14" customWidth="1"/>
    <col min="36" max="36" width="6.625" style="14" customWidth="1"/>
    <col min="37" max="37" width="6.875" style="14" customWidth="1"/>
    <col min="38" max="16384" width="9" style="14"/>
  </cols>
  <sheetData>
    <row r="1" spans="1:41" ht="22.5" customHeight="1" x14ac:dyDescent="0.15">
      <c r="C1" s="24" t="s">
        <v>1088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Z1" s="24" t="s">
        <v>1090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25" customHeight="1" x14ac:dyDescent="0.1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T2" s="717" t="s">
        <v>135</v>
      </c>
      <c r="U2" s="717"/>
      <c r="V2" s="717"/>
      <c r="W2" s="717"/>
      <c r="X2" s="1"/>
      <c r="Y2" s="1"/>
    </row>
    <row r="3" spans="1:41" ht="17.100000000000001" customHeight="1" x14ac:dyDescent="0.15">
      <c r="A3" s="522" t="s">
        <v>136</v>
      </c>
      <c r="B3" s="519"/>
      <c r="C3" s="605" t="s">
        <v>137</v>
      </c>
      <c r="D3" s="665"/>
      <c r="E3" s="665"/>
      <c r="F3" s="665" t="s">
        <v>139</v>
      </c>
      <c r="G3" s="665"/>
      <c r="H3" s="665"/>
      <c r="I3" s="665" t="s">
        <v>141</v>
      </c>
      <c r="J3" s="665"/>
      <c r="K3" s="665"/>
      <c r="L3" s="519" t="s">
        <v>142</v>
      </c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20"/>
      <c r="X3" s="522" t="s">
        <v>163</v>
      </c>
      <c r="Y3" s="519"/>
      <c r="Z3" s="519"/>
      <c r="AA3" s="519" t="s">
        <v>973</v>
      </c>
      <c r="AB3" s="519"/>
      <c r="AC3" s="519"/>
      <c r="AD3" s="519">
        <v>29</v>
      </c>
      <c r="AE3" s="519"/>
      <c r="AF3" s="519"/>
      <c r="AG3" s="687">
        <v>30</v>
      </c>
      <c r="AH3" s="687"/>
      <c r="AI3" s="636"/>
    </row>
    <row r="4" spans="1:41" ht="17.100000000000001" customHeight="1" x14ac:dyDescent="0.15">
      <c r="A4" s="522"/>
      <c r="B4" s="519"/>
      <c r="C4" s="666" t="s">
        <v>138</v>
      </c>
      <c r="D4" s="666"/>
      <c r="E4" s="666"/>
      <c r="F4" s="666" t="s">
        <v>140</v>
      </c>
      <c r="G4" s="666"/>
      <c r="H4" s="666"/>
      <c r="I4" s="686" t="s">
        <v>426</v>
      </c>
      <c r="J4" s="666"/>
      <c r="K4" s="666"/>
      <c r="L4" s="528" t="s">
        <v>143</v>
      </c>
      <c r="M4" s="528"/>
      <c r="N4" s="528"/>
      <c r="O4" s="528" t="s">
        <v>144</v>
      </c>
      <c r="P4" s="528"/>
      <c r="Q4" s="528"/>
      <c r="R4" s="528" t="s">
        <v>145</v>
      </c>
      <c r="S4" s="528"/>
      <c r="T4" s="528"/>
      <c r="U4" s="528" t="s">
        <v>146</v>
      </c>
      <c r="V4" s="528"/>
      <c r="W4" s="556"/>
      <c r="X4" s="522"/>
      <c r="Y4" s="519"/>
      <c r="Z4" s="519"/>
      <c r="AA4" s="250" t="s">
        <v>70</v>
      </c>
      <c r="AB4" s="250" t="s">
        <v>164</v>
      </c>
      <c r="AC4" s="250" t="s">
        <v>165</v>
      </c>
      <c r="AD4" s="250" t="s">
        <v>70</v>
      </c>
      <c r="AE4" s="250" t="s">
        <v>164</v>
      </c>
      <c r="AF4" s="250" t="s">
        <v>165</v>
      </c>
      <c r="AG4" s="79" t="s">
        <v>70</v>
      </c>
      <c r="AH4" s="79" t="s">
        <v>164</v>
      </c>
      <c r="AI4" s="80" t="s">
        <v>165</v>
      </c>
    </row>
    <row r="5" spans="1:41" ht="5.65" customHeight="1" x14ac:dyDescent="0.15">
      <c r="A5" s="651"/>
      <c r="B5" s="607"/>
      <c r="C5" s="2"/>
      <c r="F5" s="2"/>
      <c r="I5" s="2"/>
      <c r="L5" s="2"/>
      <c r="O5" s="2"/>
      <c r="R5" s="2"/>
      <c r="U5" s="2"/>
      <c r="X5" s="1"/>
      <c r="Y5" s="720"/>
      <c r="Z5" s="721"/>
      <c r="AA5" s="234"/>
      <c r="AB5" s="234"/>
      <c r="AC5" s="234"/>
      <c r="AD5" s="130"/>
      <c r="AE5" s="130"/>
      <c r="AF5" s="130"/>
    </row>
    <row r="6" spans="1:41" ht="17.100000000000001" customHeight="1" x14ac:dyDescent="0.15">
      <c r="A6" s="651" t="s">
        <v>965</v>
      </c>
      <c r="B6" s="607"/>
      <c r="C6" s="639">
        <v>184003</v>
      </c>
      <c r="D6" s="640"/>
      <c r="E6" s="640"/>
      <c r="F6" s="640">
        <v>36913</v>
      </c>
      <c r="G6" s="640"/>
      <c r="H6" s="640"/>
      <c r="I6" s="680">
        <v>20.100000000000001</v>
      </c>
      <c r="J6" s="680"/>
      <c r="K6" s="680"/>
      <c r="L6" s="640">
        <v>10106</v>
      </c>
      <c r="M6" s="640"/>
      <c r="N6" s="640"/>
      <c r="O6" s="640">
        <v>9289</v>
      </c>
      <c r="P6" s="640"/>
      <c r="Q6" s="640"/>
      <c r="R6" s="640">
        <v>8048</v>
      </c>
      <c r="S6" s="640"/>
      <c r="T6" s="640"/>
      <c r="U6" s="640">
        <v>9470</v>
      </c>
      <c r="V6" s="640"/>
      <c r="W6" s="640"/>
      <c r="X6" s="26" t="s">
        <v>166</v>
      </c>
      <c r="Y6" s="718" t="s">
        <v>171</v>
      </c>
      <c r="Z6" s="719"/>
      <c r="AA6" s="479">
        <v>1127</v>
      </c>
      <c r="AB6" s="479">
        <v>778</v>
      </c>
      <c r="AC6" s="479">
        <v>349</v>
      </c>
      <c r="AD6" s="479">
        <v>1128</v>
      </c>
      <c r="AE6" s="479">
        <v>762</v>
      </c>
      <c r="AF6" s="479">
        <v>366</v>
      </c>
      <c r="AG6" s="41">
        <v>1149</v>
      </c>
      <c r="AH6" s="41">
        <v>775</v>
      </c>
      <c r="AI6" s="41">
        <v>374</v>
      </c>
    </row>
    <row r="7" spans="1:41" ht="17.100000000000001" customHeight="1" x14ac:dyDescent="0.15">
      <c r="A7" s="615" t="s">
        <v>396</v>
      </c>
      <c r="B7" s="614"/>
      <c r="C7" s="639">
        <v>184316</v>
      </c>
      <c r="D7" s="640"/>
      <c r="E7" s="640"/>
      <c r="F7" s="640">
        <v>37550</v>
      </c>
      <c r="G7" s="640"/>
      <c r="H7" s="640"/>
      <c r="I7" s="680">
        <v>20.399999999999999</v>
      </c>
      <c r="J7" s="680"/>
      <c r="K7" s="680"/>
      <c r="L7" s="640">
        <v>9690</v>
      </c>
      <c r="M7" s="640"/>
      <c r="N7" s="640"/>
      <c r="O7" s="640">
        <v>9457</v>
      </c>
      <c r="P7" s="640"/>
      <c r="Q7" s="640"/>
      <c r="R7" s="640">
        <v>8304</v>
      </c>
      <c r="S7" s="640"/>
      <c r="T7" s="640"/>
      <c r="U7" s="640">
        <v>10099</v>
      </c>
      <c r="V7" s="640"/>
      <c r="W7" s="640"/>
      <c r="X7" s="26"/>
      <c r="Y7" s="718" t="s">
        <v>172</v>
      </c>
      <c r="Z7" s="719"/>
      <c r="AA7" s="479">
        <v>128</v>
      </c>
      <c r="AB7" s="479">
        <v>94</v>
      </c>
      <c r="AC7" s="479">
        <v>34</v>
      </c>
      <c r="AD7" s="479">
        <v>131</v>
      </c>
      <c r="AE7" s="479">
        <v>94</v>
      </c>
      <c r="AF7" s="479">
        <v>37</v>
      </c>
      <c r="AG7" s="41">
        <v>127</v>
      </c>
      <c r="AH7" s="41">
        <v>91</v>
      </c>
      <c r="AI7" s="41">
        <v>36</v>
      </c>
    </row>
    <row r="8" spans="1:41" ht="17.100000000000001" customHeight="1" x14ac:dyDescent="0.15">
      <c r="A8" s="615" t="s">
        <v>966</v>
      </c>
      <c r="B8" s="614"/>
      <c r="C8" s="639">
        <v>185677</v>
      </c>
      <c r="D8" s="640"/>
      <c r="E8" s="640"/>
      <c r="F8" s="640">
        <v>38901</v>
      </c>
      <c r="G8" s="640"/>
      <c r="H8" s="640"/>
      <c r="I8" s="680">
        <v>21</v>
      </c>
      <c r="J8" s="680"/>
      <c r="K8" s="680"/>
      <c r="L8" s="640">
        <v>10221</v>
      </c>
      <c r="M8" s="640"/>
      <c r="N8" s="640"/>
      <c r="O8" s="640">
        <v>9447</v>
      </c>
      <c r="P8" s="640"/>
      <c r="Q8" s="640"/>
      <c r="R8" s="640">
        <v>8563</v>
      </c>
      <c r="S8" s="640"/>
      <c r="T8" s="640"/>
      <c r="U8" s="640">
        <v>10670</v>
      </c>
      <c r="V8" s="640"/>
      <c r="W8" s="640"/>
      <c r="X8" s="26" t="s">
        <v>167</v>
      </c>
      <c r="Y8" s="718" t="s">
        <v>173</v>
      </c>
      <c r="Z8" s="719"/>
      <c r="AA8" s="479">
        <v>113</v>
      </c>
      <c r="AB8" s="479">
        <v>46</v>
      </c>
      <c r="AC8" s="479">
        <v>67</v>
      </c>
      <c r="AD8" s="479">
        <v>123</v>
      </c>
      <c r="AE8" s="479">
        <v>51</v>
      </c>
      <c r="AF8" s="479">
        <v>72</v>
      </c>
      <c r="AG8" s="41">
        <v>161</v>
      </c>
      <c r="AH8" s="41">
        <v>156</v>
      </c>
      <c r="AI8" s="41">
        <v>5</v>
      </c>
    </row>
    <row r="9" spans="1:41" ht="17.100000000000001" customHeight="1" x14ac:dyDescent="0.15">
      <c r="A9" s="615" t="s">
        <v>967</v>
      </c>
      <c r="B9" s="614"/>
      <c r="C9" s="639">
        <v>186339</v>
      </c>
      <c r="D9" s="640"/>
      <c r="E9" s="640"/>
      <c r="F9" s="640">
        <v>40266</v>
      </c>
      <c r="G9" s="640"/>
      <c r="H9" s="640"/>
      <c r="I9" s="680">
        <v>21.6</v>
      </c>
      <c r="J9" s="680"/>
      <c r="K9" s="680"/>
      <c r="L9" s="640">
        <v>10639</v>
      </c>
      <c r="M9" s="640"/>
      <c r="N9" s="640"/>
      <c r="O9" s="640">
        <v>9731</v>
      </c>
      <c r="P9" s="640"/>
      <c r="Q9" s="640"/>
      <c r="R9" s="640">
        <v>8518</v>
      </c>
      <c r="S9" s="640"/>
      <c r="T9" s="640"/>
      <c r="U9" s="640">
        <v>11378</v>
      </c>
      <c r="V9" s="640"/>
      <c r="W9" s="640"/>
      <c r="X9" s="26"/>
      <c r="Y9" s="718" t="s">
        <v>174</v>
      </c>
      <c r="Z9" s="719"/>
      <c r="AA9" s="479">
        <v>281</v>
      </c>
      <c r="AB9" s="479">
        <v>262</v>
      </c>
      <c r="AC9" s="479">
        <v>19</v>
      </c>
      <c r="AD9" s="479">
        <v>278</v>
      </c>
      <c r="AE9" s="479">
        <v>259</v>
      </c>
      <c r="AF9" s="479">
        <v>19</v>
      </c>
      <c r="AG9" s="41">
        <v>125</v>
      </c>
      <c r="AH9" s="41">
        <v>52</v>
      </c>
      <c r="AI9" s="41">
        <v>73</v>
      </c>
    </row>
    <row r="10" spans="1:41" ht="17.100000000000001" customHeight="1" x14ac:dyDescent="0.15">
      <c r="A10" s="615" t="s">
        <v>968</v>
      </c>
      <c r="B10" s="614"/>
      <c r="C10" s="639">
        <v>186958</v>
      </c>
      <c r="D10" s="640"/>
      <c r="E10" s="640"/>
      <c r="F10" s="640">
        <v>41586</v>
      </c>
      <c r="G10" s="640"/>
      <c r="H10" s="640"/>
      <c r="I10" s="680">
        <v>22.2</v>
      </c>
      <c r="J10" s="680"/>
      <c r="K10" s="680"/>
      <c r="L10" s="640">
        <v>11155</v>
      </c>
      <c r="M10" s="640"/>
      <c r="N10" s="640"/>
      <c r="O10" s="640">
        <v>9949</v>
      </c>
      <c r="P10" s="640"/>
      <c r="Q10" s="640"/>
      <c r="R10" s="640">
        <v>8494</v>
      </c>
      <c r="S10" s="640"/>
      <c r="T10" s="640"/>
      <c r="U10" s="640">
        <v>11988</v>
      </c>
      <c r="V10" s="640"/>
      <c r="W10" s="640"/>
      <c r="X10" s="26" t="s">
        <v>168</v>
      </c>
      <c r="Y10" s="718" t="s">
        <v>175</v>
      </c>
      <c r="Z10" s="719"/>
      <c r="AA10" s="479">
        <v>26</v>
      </c>
      <c r="AB10" s="479">
        <v>12</v>
      </c>
      <c r="AC10" s="479">
        <v>14</v>
      </c>
      <c r="AD10" s="479">
        <v>24</v>
      </c>
      <c r="AE10" s="479">
        <v>11</v>
      </c>
      <c r="AF10" s="479">
        <v>13</v>
      </c>
      <c r="AG10" s="41">
        <v>276</v>
      </c>
      <c r="AH10" s="41">
        <v>258</v>
      </c>
      <c r="AI10" s="41">
        <v>18</v>
      </c>
    </row>
    <row r="11" spans="1:41" ht="17.100000000000001" customHeight="1" x14ac:dyDescent="0.15">
      <c r="A11" s="615" t="s">
        <v>969</v>
      </c>
      <c r="B11" s="614"/>
      <c r="C11" s="639">
        <v>188609</v>
      </c>
      <c r="D11" s="640"/>
      <c r="E11" s="640"/>
      <c r="F11" s="640">
        <v>42567</v>
      </c>
      <c r="G11" s="640"/>
      <c r="H11" s="640"/>
      <c r="I11" s="680">
        <v>22.6</v>
      </c>
      <c r="J11" s="680"/>
      <c r="K11" s="680"/>
      <c r="L11" s="640">
        <v>11779</v>
      </c>
      <c r="M11" s="640"/>
      <c r="N11" s="640"/>
      <c r="O11" s="640">
        <v>9551</v>
      </c>
      <c r="P11" s="640"/>
      <c r="Q11" s="640"/>
      <c r="R11" s="640">
        <v>8419</v>
      </c>
      <c r="S11" s="640"/>
      <c r="T11" s="640"/>
      <c r="U11" s="640">
        <v>12818</v>
      </c>
      <c r="V11" s="640"/>
      <c r="W11" s="640"/>
      <c r="X11" s="26"/>
      <c r="Y11" s="718" t="s">
        <v>176</v>
      </c>
      <c r="Z11" s="719"/>
      <c r="AA11" s="479">
        <v>159</v>
      </c>
      <c r="AB11" s="479">
        <v>156</v>
      </c>
      <c r="AC11" s="479">
        <v>3</v>
      </c>
      <c r="AD11" s="479">
        <v>157</v>
      </c>
      <c r="AE11" s="479">
        <v>151</v>
      </c>
      <c r="AF11" s="479">
        <v>6</v>
      </c>
      <c r="AG11" s="41">
        <v>26</v>
      </c>
      <c r="AH11" s="41">
        <v>12</v>
      </c>
      <c r="AI11" s="41">
        <v>14</v>
      </c>
    </row>
    <row r="12" spans="1:41" ht="17.100000000000001" customHeight="1" x14ac:dyDescent="0.15">
      <c r="A12" s="615" t="s">
        <v>970</v>
      </c>
      <c r="B12" s="614"/>
      <c r="C12" s="639">
        <v>189885</v>
      </c>
      <c r="D12" s="640"/>
      <c r="E12" s="640"/>
      <c r="F12" s="640">
        <v>43215</v>
      </c>
      <c r="G12" s="640"/>
      <c r="H12" s="640"/>
      <c r="I12" s="680">
        <v>22.8</v>
      </c>
      <c r="J12" s="680"/>
      <c r="K12" s="680"/>
      <c r="L12" s="640">
        <v>12072</v>
      </c>
      <c r="M12" s="640"/>
      <c r="N12" s="640"/>
      <c r="O12" s="640">
        <v>9181</v>
      </c>
      <c r="P12" s="640"/>
      <c r="Q12" s="640"/>
      <c r="R12" s="640">
        <v>8585</v>
      </c>
      <c r="S12" s="640"/>
      <c r="T12" s="640"/>
      <c r="U12" s="640">
        <v>13377</v>
      </c>
      <c r="V12" s="640"/>
      <c r="W12" s="640"/>
      <c r="X12" s="26" t="s">
        <v>169</v>
      </c>
      <c r="Y12" s="718" t="s">
        <v>177</v>
      </c>
      <c r="Z12" s="719"/>
      <c r="AA12" s="479">
        <v>286</v>
      </c>
      <c r="AB12" s="479">
        <v>192</v>
      </c>
      <c r="AC12" s="479">
        <v>94</v>
      </c>
      <c r="AD12" s="479">
        <v>270</v>
      </c>
      <c r="AE12" s="479">
        <v>180</v>
      </c>
      <c r="AF12" s="479">
        <v>90</v>
      </c>
      <c r="AG12" s="41">
        <v>285</v>
      </c>
      <c r="AH12" s="41">
        <v>192</v>
      </c>
      <c r="AI12" s="41">
        <v>93</v>
      </c>
    </row>
    <row r="13" spans="1:41" ht="17.100000000000001" customHeight="1" x14ac:dyDescent="0.15">
      <c r="A13" s="615" t="s">
        <v>971</v>
      </c>
      <c r="B13" s="614"/>
      <c r="C13" s="639">
        <v>191308</v>
      </c>
      <c r="D13" s="640"/>
      <c r="E13" s="640"/>
      <c r="F13" s="640">
        <v>43941</v>
      </c>
      <c r="G13" s="640"/>
      <c r="H13" s="640"/>
      <c r="I13" s="680">
        <v>23</v>
      </c>
      <c r="J13" s="680"/>
      <c r="K13" s="680"/>
      <c r="L13" s="640">
        <v>11488</v>
      </c>
      <c r="M13" s="640"/>
      <c r="N13" s="640"/>
      <c r="O13" s="640">
        <v>9773</v>
      </c>
      <c r="P13" s="640"/>
      <c r="Q13" s="640"/>
      <c r="R13" s="640">
        <v>8635</v>
      </c>
      <c r="S13" s="640"/>
      <c r="T13" s="640"/>
      <c r="U13" s="640">
        <v>14045</v>
      </c>
      <c r="V13" s="640"/>
      <c r="W13" s="640"/>
      <c r="X13" s="26"/>
      <c r="Y13" s="718" t="s">
        <v>178</v>
      </c>
      <c r="Z13" s="719"/>
      <c r="AA13" s="479">
        <v>127</v>
      </c>
      <c r="AB13" s="479">
        <v>13</v>
      </c>
      <c r="AC13" s="479">
        <v>114</v>
      </c>
      <c r="AD13" s="479">
        <v>140</v>
      </c>
      <c r="AE13" s="479">
        <v>14</v>
      </c>
      <c r="AF13" s="479">
        <v>126</v>
      </c>
      <c r="AG13" s="41">
        <v>144</v>
      </c>
      <c r="AH13" s="41">
        <v>12</v>
      </c>
      <c r="AI13" s="41">
        <v>132</v>
      </c>
    </row>
    <row r="14" spans="1:41" ht="17.100000000000001" customHeight="1" x14ac:dyDescent="0.15">
      <c r="A14" s="615" t="s">
        <v>972</v>
      </c>
      <c r="B14" s="614"/>
      <c r="C14" s="639">
        <v>193596</v>
      </c>
      <c r="D14" s="640"/>
      <c r="E14" s="640"/>
      <c r="F14" s="640">
        <v>44484</v>
      </c>
      <c r="G14" s="640"/>
      <c r="H14" s="640"/>
      <c r="I14" s="680">
        <v>23</v>
      </c>
      <c r="J14" s="680"/>
      <c r="K14" s="680"/>
      <c r="L14" s="640">
        <v>10834</v>
      </c>
      <c r="M14" s="640"/>
      <c r="N14" s="640"/>
      <c r="O14" s="640">
        <v>10203</v>
      </c>
      <c r="P14" s="640"/>
      <c r="Q14" s="640"/>
      <c r="R14" s="640">
        <v>8970</v>
      </c>
      <c r="S14" s="640"/>
      <c r="T14" s="640"/>
      <c r="U14" s="640">
        <v>14477</v>
      </c>
      <c r="V14" s="640"/>
      <c r="W14" s="640"/>
      <c r="X14" s="26" t="s">
        <v>170</v>
      </c>
      <c r="Y14" s="718" t="s">
        <v>72</v>
      </c>
      <c r="Z14" s="719"/>
      <c r="AA14" s="472">
        <v>7</v>
      </c>
      <c r="AB14" s="472">
        <v>3</v>
      </c>
      <c r="AC14" s="472">
        <v>4</v>
      </c>
      <c r="AD14" s="472">
        <v>5</v>
      </c>
      <c r="AE14" s="472">
        <v>2</v>
      </c>
      <c r="AF14" s="472">
        <v>3</v>
      </c>
      <c r="AG14" s="48">
        <v>5</v>
      </c>
      <c r="AH14" s="48">
        <v>2</v>
      </c>
      <c r="AI14" s="48">
        <v>3</v>
      </c>
    </row>
    <row r="15" spans="1:41" s="130" customFormat="1" ht="17.100000000000001" customHeight="1" thickBot="1" x14ac:dyDescent="0.2">
      <c r="A15" s="651" t="s">
        <v>1041</v>
      </c>
      <c r="B15" s="607"/>
      <c r="C15" s="701">
        <v>194869</v>
      </c>
      <c r="D15" s="677"/>
      <c r="E15" s="677"/>
      <c r="F15" s="677">
        <v>45051</v>
      </c>
      <c r="G15" s="677"/>
      <c r="H15" s="677"/>
      <c r="I15" s="702">
        <v>23.1</v>
      </c>
      <c r="J15" s="702"/>
      <c r="K15" s="702"/>
      <c r="L15" s="677">
        <v>10235</v>
      </c>
      <c r="M15" s="677"/>
      <c r="N15" s="677"/>
      <c r="O15" s="677">
        <v>10672</v>
      </c>
      <c r="P15" s="677"/>
      <c r="Q15" s="677"/>
      <c r="R15" s="677">
        <v>9232</v>
      </c>
      <c r="S15" s="677"/>
      <c r="T15" s="677"/>
      <c r="U15" s="677">
        <v>14912</v>
      </c>
      <c r="V15" s="677"/>
      <c r="W15" s="677"/>
      <c r="X15" s="81"/>
      <c r="Y15" s="691"/>
      <c r="Z15" s="715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41" ht="6.75" customHeight="1" thickTop="1" x14ac:dyDescent="0.15">
      <c r="A16" s="622"/>
      <c r="B16" s="623"/>
      <c r="C16" s="656"/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1"/>
      <c r="V16" s="681"/>
      <c r="W16" s="681"/>
      <c r="X16" s="710" t="s">
        <v>367</v>
      </c>
      <c r="Y16" s="713"/>
      <c r="Z16" s="714"/>
      <c r="AA16" s="82"/>
      <c r="AB16" s="82"/>
      <c r="AC16" s="82"/>
      <c r="AD16" s="85"/>
      <c r="AE16" s="82"/>
      <c r="AF16" s="82"/>
      <c r="AG16" s="252"/>
      <c r="AH16" s="50"/>
      <c r="AI16" s="50"/>
    </row>
    <row r="17" spans="1:41" ht="15.75" customHeight="1" x14ac:dyDescent="0.15">
      <c r="A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2" t="s">
        <v>147</v>
      </c>
      <c r="N17" s="18"/>
      <c r="O17" s="18"/>
      <c r="P17" s="18"/>
      <c r="Q17" s="18"/>
      <c r="X17" s="711"/>
      <c r="Y17" s="650" t="s">
        <v>452</v>
      </c>
      <c r="Z17" s="607"/>
      <c r="AA17" s="639">
        <v>8170</v>
      </c>
      <c r="AB17" s="640"/>
      <c r="AC17" s="304" t="s">
        <v>415</v>
      </c>
      <c r="AD17" s="639">
        <v>8159</v>
      </c>
      <c r="AE17" s="640"/>
      <c r="AF17" s="304" t="s">
        <v>415</v>
      </c>
      <c r="AG17" s="701">
        <v>8355</v>
      </c>
      <c r="AH17" s="677"/>
      <c r="AI17" s="28" t="s">
        <v>415</v>
      </c>
    </row>
    <row r="18" spans="1:41" ht="15.75" customHeight="1" x14ac:dyDescent="0.15">
      <c r="A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3" t="s">
        <v>148</v>
      </c>
      <c r="N18" s="18"/>
      <c r="O18" s="18"/>
      <c r="P18" s="18"/>
      <c r="Q18" s="18"/>
      <c r="X18" s="711"/>
      <c r="Y18" s="650" t="s">
        <v>453</v>
      </c>
      <c r="Z18" s="607"/>
      <c r="AA18" s="639">
        <v>132752</v>
      </c>
      <c r="AB18" s="640"/>
      <c r="AC18" s="304" t="s">
        <v>416</v>
      </c>
      <c r="AD18" s="639">
        <v>129047</v>
      </c>
      <c r="AE18" s="640"/>
      <c r="AF18" s="304" t="s">
        <v>416</v>
      </c>
      <c r="AG18" s="701">
        <v>124127</v>
      </c>
      <c r="AH18" s="677"/>
      <c r="AI18" s="28" t="s">
        <v>416</v>
      </c>
    </row>
    <row r="19" spans="1:41" ht="15.75" customHeight="1" x14ac:dyDescent="0.15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3" t="s">
        <v>475</v>
      </c>
      <c r="N19" s="18"/>
      <c r="O19" s="18"/>
      <c r="P19" s="18"/>
      <c r="Q19" s="18"/>
      <c r="X19" s="711"/>
      <c r="Y19" s="650" t="s">
        <v>454</v>
      </c>
      <c r="Z19" s="607"/>
      <c r="AA19" s="639">
        <v>429694246</v>
      </c>
      <c r="AB19" s="640"/>
      <c r="AC19" s="304" t="s">
        <v>417</v>
      </c>
      <c r="AD19" s="639">
        <v>437714258</v>
      </c>
      <c r="AE19" s="640"/>
      <c r="AF19" s="304" t="s">
        <v>417</v>
      </c>
      <c r="AG19" s="701">
        <v>439295424</v>
      </c>
      <c r="AH19" s="677"/>
      <c r="AI19" s="28" t="s">
        <v>417</v>
      </c>
    </row>
    <row r="20" spans="1:41" x14ac:dyDescent="0.15">
      <c r="A20" s="1"/>
      <c r="X20" s="712"/>
      <c r="Y20" s="656"/>
      <c r="Z20" s="623"/>
      <c r="AA20" s="83"/>
      <c r="AB20" s="83"/>
      <c r="AC20" s="83"/>
      <c r="AD20" s="87"/>
      <c r="AE20" s="83"/>
      <c r="AF20" s="83"/>
      <c r="AG20" s="253"/>
      <c r="AH20" s="84"/>
      <c r="AI20" s="84"/>
    </row>
    <row r="21" spans="1:41" x14ac:dyDescent="0.15">
      <c r="A21" s="1"/>
      <c r="X21" s="19"/>
      <c r="Y21" s="19"/>
      <c r="AA21" s="18"/>
      <c r="AB21" s="18"/>
      <c r="AC21" s="518" t="s">
        <v>574</v>
      </c>
      <c r="AD21" s="518"/>
      <c r="AE21" s="518"/>
      <c r="AF21" s="518"/>
      <c r="AG21" s="518"/>
      <c r="AH21" s="518"/>
      <c r="AI21" s="518"/>
      <c r="AJ21" s="518"/>
      <c r="AK21" s="18"/>
      <c r="AL21" s="18"/>
      <c r="AM21" s="18"/>
      <c r="AN21" s="18"/>
      <c r="AO21" s="18"/>
    </row>
    <row r="22" spans="1:41" ht="9.75" customHeight="1" x14ac:dyDescent="0.15">
      <c r="A22" s="1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41" ht="17.25" customHeight="1" x14ac:dyDescent="0.15">
      <c r="C23" s="523" t="s">
        <v>1089</v>
      </c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1"/>
      <c r="Y23" s="1"/>
      <c r="AK23" s="18"/>
      <c r="AL23" s="18"/>
      <c r="AM23" s="18"/>
      <c r="AN23" s="18"/>
      <c r="AO23" s="18"/>
    </row>
    <row r="24" spans="1:41" ht="18.75" x14ac:dyDescent="0.15">
      <c r="A24" s="3"/>
      <c r="Z24" s="523" t="s">
        <v>1091</v>
      </c>
      <c r="AA24" s="523"/>
      <c r="AB24" s="523"/>
      <c r="AC24" s="523"/>
      <c r="AD24" s="523"/>
      <c r="AE24" s="523"/>
      <c r="AF24" s="523"/>
      <c r="AG24" s="523"/>
      <c r="AH24" s="523"/>
      <c r="AI24" s="523"/>
      <c r="AJ24" s="523"/>
    </row>
    <row r="25" spans="1:41" ht="15.95" customHeight="1" x14ac:dyDescent="0.15">
      <c r="A25" s="522" t="s">
        <v>0</v>
      </c>
      <c r="B25" s="519"/>
      <c r="C25" s="519" t="s">
        <v>70</v>
      </c>
      <c r="D25" s="519"/>
      <c r="E25" s="519"/>
      <c r="F25" s="634" t="s">
        <v>149</v>
      </c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5"/>
      <c r="X25" s="1"/>
      <c r="Y25" s="1"/>
    </row>
    <row r="26" spans="1:41" ht="15.95" customHeight="1" x14ac:dyDescent="0.15">
      <c r="A26" s="522"/>
      <c r="B26" s="519"/>
      <c r="C26" s="519"/>
      <c r="D26" s="519"/>
      <c r="E26" s="519"/>
      <c r="F26" s="519" t="s">
        <v>366</v>
      </c>
      <c r="G26" s="519"/>
      <c r="H26" s="634" t="s">
        <v>150</v>
      </c>
      <c r="I26" s="634"/>
      <c r="J26" s="634"/>
      <c r="K26" s="634"/>
      <c r="L26" s="634"/>
      <c r="M26" s="634"/>
      <c r="N26" s="634"/>
      <c r="O26" s="634"/>
      <c r="P26" s="519" t="s">
        <v>151</v>
      </c>
      <c r="Q26" s="519"/>
      <c r="R26" s="519"/>
      <c r="S26" s="519"/>
      <c r="T26" s="519"/>
      <c r="U26" s="519"/>
      <c r="V26" s="519"/>
      <c r="W26" s="520"/>
      <c r="X26" s="541"/>
      <c r="Y26" s="536"/>
      <c r="Z26" s="536"/>
      <c r="AA26" s="519" t="s">
        <v>973</v>
      </c>
      <c r="AB26" s="519"/>
      <c r="AC26" s="519"/>
      <c r="AD26" s="519">
        <v>29</v>
      </c>
      <c r="AE26" s="519"/>
      <c r="AF26" s="520"/>
      <c r="AG26" s="687">
        <v>30</v>
      </c>
      <c r="AH26" s="687"/>
      <c r="AI26" s="636"/>
    </row>
    <row r="27" spans="1:41" ht="15.95" customHeight="1" x14ac:dyDescent="0.15">
      <c r="A27" s="522"/>
      <c r="B27" s="519"/>
      <c r="C27" s="519"/>
      <c r="D27" s="519"/>
      <c r="E27" s="519"/>
      <c r="F27" s="519"/>
      <c r="G27" s="519"/>
      <c r="H27" s="634"/>
      <c r="I27" s="634"/>
      <c r="J27" s="634"/>
      <c r="K27" s="634"/>
      <c r="L27" s="634"/>
      <c r="M27" s="634"/>
      <c r="N27" s="634"/>
      <c r="O27" s="634"/>
      <c r="P27" s="519"/>
      <c r="Q27" s="519"/>
      <c r="R27" s="519"/>
      <c r="S27" s="519"/>
      <c r="T27" s="519"/>
      <c r="U27" s="519"/>
      <c r="V27" s="519"/>
      <c r="W27" s="520"/>
      <c r="X27" s="545" t="s">
        <v>179</v>
      </c>
      <c r="Y27" s="716"/>
      <c r="Z27" s="716"/>
      <c r="AA27" s="688"/>
      <c r="AB27" s="688"/>
      <c r="AC27" s="689"/>
      <c r="AD27" s="688"/>
      <c r="AE27" s="688"/>
      <c r="AF27" s="689"/>
      <c r="AG27" s="722"/>
      <c r="AH27" s="722"/>
      <c r="AI27" s="723"/>
    </row>
    <row r="28" spans="1:41" ht="15.95" customHeight="1" x14ac:dyDescent="0.15">
      <c r="A28" s="522"/>
      <c r="B28" s="519"/>
      <c r="C28" s="519"/>
      <c r="D28" s="519"/>
      <c r="E28" s="519"/>
      <c r="F28" s="519"/>
      <c r="G28" s="519"/>
      <c r="H28" s="519" t="s">
        <v>410</v>
      </c>
      <c r="I28" s="519"/>
      <c r="J28" s="528" t="s">
        <v>411</v>
      </c>
      <c r="K28" s="528"/>
      <c r="L28" s="519" t="s">
        <v>409</v>
      </c>
      <c r="M28" s="519"/>
      <c r="N28" s="519" t="s">
        <v>72</v>
      </c>
      <c r="O28" s="519"/>
      <c r="P28" s="536" t="s">
        <v>412</v>
      </c>
      <c r="Q28" s="536"/>
      <c r="R28" s="536" t="s">
        <v>413</v>
      </c>
      <c r="S28" s="536"/>
      <c r="T28" s="665" t="s">
        <v>152</v>
      </c>
      <c r="U28" s="665"/>
      <c r="V28" s="519" t="s">
        <v>72</v>
      </c>
      <c r="W28" s="520"/>
      <c r="X28" s="553" t="s">
        <v>180</v>
      </c>
      <c r="Y28" s="685"/>
      <c r="Z28" s="685"/>
      <c r="AA28" s="682" t="s">
        <v>668</v>
      </c>
      <c r="AB28" s="682"/>
      <c r="AC28" s="650"/>
      <c r="AD28" s="650" t="s">
        <v>902</v>
      </c>
      <c r="AE28" s="651"/>
      <c r="AF28" s="651"/>
      <c r="AG28" s="724" t="s">
        <v>1001</v>
      </c>
      <c r="AH28" s="709"/>
      <c r="AI28" s="709"/>
    </row>
    <row r="29" spans="1:41" ht="15.95" customHeight="1" thickBot="1" x14ac:dyDescent="0.2">
      <c r="A29" s="522"/>
      <c r="B29" s="519"/>
      <c r="C29" s="519"/>
      <c r="D29" s="519"/>
      <c r="E29" s="519"/>
      <c r="F29" s="519"/>
      <c r="G29" s="519"/>
      <c r="H29" s="519"/>
      <c r="I29" s="519"/>
      <c r="J29" s="528"/>
      <c r="K29" s="528"/>
      <c r="L29" s="519"/>
      <c r="M29" s="519"/>
      <c r="N29" s="519"/>
      <c r="O29" s="519"/>
      <c r="P29" s="536"/>
      <c r="Q29" s="536"/>
      <c r="R29" s="536"/>
      <c r="S29" s="536"/>
      <c r="T29" s="682" t="s">
        <v>153</v>
      </c>
      <c r="U29" s="682"/>
      <c r="V29" s="519"/>
      <c r="W29" s="520"/>
      <c r="X29" s="697" t="s">
        <v>181</v>
      </c>
      <c r="Y29" s="698"/>
      <c r="Z29" s="698"/>
      <c r="AA29" s="690" t="s">
        <v>728</v>
      </c>
      <c r="AB29" s="690"/>
      <c r="AC29" s="691"/>
      <c r="AD29" s="691" t="s">
        <v>903</v>
      </c>
      <c r="AE29" s="696"/>
      <c r="AF29" s="696"/>
      <c r="AG29" s="725" t="s">
        <v>1002</v>
      </c>
      <c r="AH29" s="726"/>
      <c r="AI29" s="726"/>
    </row>
    <row r="30" spans="1:41" ht="15.95" customHeight="1" thickTop="1" x14ac:dyDescent="0.15">
      <c r="A30" s="522"/>
      <c r="B30" s="519"/>
      <c r="C30" s="519"/>
      <c r="D30" s="519"/>
      <c r="E30" s="519"/>
      <c r="F30" s="519"/>
      <c r="G30" s="519"/>
      <c r="H30" s="519"/>
      <c r="I30" s="519"/>
      <c r="J30" s="528"/>
      <c r="K30" s="528"/>
      <c r="L30" s="519"/>
      <c r="M30" s="519"/>
      <c r="N30" s="519"/>
      <c r="O30" s="519"/>
      <c r="P30" s="536"/>
      <c r="Q30" s="536"/>
      <c r="R30" s="536"/>
      <c r="S30" s="536"/>
      <c r="T30" s="666" t="s">
        <v>154</v>
      </c>
      <c r="U30" s="666"/>
      <c r="V30" s="519"/>
      <c r="W30" s="520"/>
      <c r="X30" s="699" t="s">
        <v>182</v>
      </c>
      <c r="Y30" s="700"/>
      <c r="Z30" s="700"/>
      <c r="AA30" s="692"/>
      <c r="AB30" s="692"/>
      <c r="AC30" s="693"/>
      <c r="AD30" s="692"/>
      <c r="AE30" s="692"/>
      <c r="AF30" s="693"/>
      <c r="AG30" s="727"/>
      <c r="AH30" s="727"/>
      <c r="AI30" s="728"/>
    </row>
    <row r="31" spans="1:41" ht="15.95" customHeight="1" x14ac:dyDescent="0.15">
      <c r="A31" s="604"/>
      <c r="B31" s="605"/>
      <c r="C31" s="65"/>
      <c r="D31" s="89"/>
      <c r="E31" s="89"/>
      <c r="F31" s="69"/>
      <c r="G31" s="89"/>
      <c r="H31" s="69"/>
      <c r="I31" s="89"/>
      <c r="J31" s="69"/>
      <c r="K31" s="89"/>
      <c r="L31" s="69"/>
      <c r="M31" s="89"/>
      <c r="N31" s="69"/>
      <c r="O31" s="89"/>
      <c r="P31" s="69"/>
      <c r="Q31" s="89"/>
      <c r="R31" s="69"/>
      <c r="S31" s="89"/>
      <c r="T31" s="69"/>
      <c r="U31" s="89"/>
      <c r="V31" s="69"/>
      <c r="W31" s="89"/>
      <c r="X31" s="553" t="s">
        <v>183</v>
      </c>
      <c r="Y31" s="685"/>
      <c r="Z31" s="685"/>
      <c r="AA31" s="682" t="s">
        <v>729</v>
      </c>
      <c r="AB31" s="682"/>
      <c r="AC31" s="650"/>
      <c r="AD31" s="682" t="s">
        <v>904</v>
      </c>
      <c r="AE31" s="682"/>
      <c r="AF31" s="650"/>
      <c r="AG31" s="729" t="s">
        <v>1003</v>
      </c>
      <c r="AH31" s="729"/>
      <c r="AI31" s="724"/>
    </row>
    <row r="32" spans="1:41" ht="15.6" customHeight="1" x14ac:dyDescent="0.15">
      <c r="A32" s="606" t="s">
        <v>964</v>
      </c>
      <c r="B32" s="607"/>
      <c r="C32" s="631" t="s">
        <v>595</v>
      </c>
      <c r="D32" s="632"/>
      <c r="E32" s="239"/>
      <c r="F32" s="703">
        <v>260</v>
      </c>
      <c r="G32" s="703"/>
      <c r="H32" s="703">
        <v>5</v>
      </c>
      <c r="I32" s="703"/>
      <c r="J32" s="703">
        <v>6</v>
      </c>
      <c r="K32" s="703"/>
      <c r="L32" s="703">
        <v>7</v>
      </c>
      <c r="M32" s="703"/>
      <c r="N32" s="703">
        <v>38</v>
      </c>
      <c r="O32" s="703"/>
      <c r="P32" s="703">
        <v>8</v>
      </c>
      <c r="Q32" s="703"/>
      <c r="R32" s="703">
        <v>8</v>
      </c>
      <c r="S32" s="703"/>
      <c r="T32" s="703">
        <v>1</v>
      </c>
      <c r="U32" s="703"/>
      <c r="V32" s="703">
        <v>6</v>
      </c>
      <c r="W32" s="703"/>
      <c r="X32" s="553"/>
      <c r="Y32" s="685"/>
      <c r="Z32" s="685"/>
      <c r="AA32" s="694" t="s">
        <v>730</v>
      </c>
      <c r="AB32" s="694"/>
      <c r="AC32" s="695"/>
      <c r="AD32" s="694" t="s">
        <v>905</v>
      </c>
      <c r="AE32" s="694"/>
      <c r="AF32" s="695"/>
      <c r="AG32" s="730" t="s">
        <v>905</v>
      </c>
      <c r="AH32" s="730"/>
      <c r="AI32" s="731"/>
    </row>
    <row r="33" spans="1:41" ht="15.6" customHeight="1" x14ac:dyDescent="0.15">
      <c r="A33" s="613" t="s">
        <v>414</v>
      </c>
      <c r="B33" s="614"/>
      <c r="C33" s="631" t="s">
        <v>667</v>
      </c>
      <c r="D33" s="632"/>
      <c r="E33" s="239"/>
      <c r="F33" s="703">
        <v>304</v>
      </c>
      <c r="G33" s="703"/>
      <c r="H33" s="703">
        <v>1</v>
      </c>
      <c r="I33" s="703"/>
      <c r="J33" s="703">
        <v>17</v>
      </c>
      <c r="K33" s="703"/>
      <c r="L33" s="703">
        <v>3</v>
      </c>
      <c r="M33" s="703"/>
      <c r="N33" s="703">
        <v>35</v>
      </c>
      <c r="O33" s="703"/>
      <c r="P33" s="703">
        <v>12</v>
      </c>
      <c r="Q33" s="703"/>
      <c r="R33" s="703">
        <v>8</v>
      </c>
      <c r="S33" s="703"/>
      <c r="T33" s="703">
        <v>2</v>
      </c>
      <c r="U33" s="703"/>
      <c r="V33" s="703">
        <v>21</v>
      </c>
      <c r="W33" s="703"/>
      <c r="X33" s="555" t="s">
        <v>184</v>
      </c>
      <c r="Y33" s="686"/>
      <c r="Z33" s="686"/>
      <c r="AA33" s="666" t="s">
        <v>731</v>
      </c>
      <c r="AB33" s="666"/>
      <c r="AC33" s="656"/>
      <c r="AD33" s="666" t="s">
        <v>906</v>
      </c>
      <c r="AE33" s="666"/>
      <c r="AF33" s="656"/>
      <c r="AG33" s="683" t="s">
        <v>906</v>
      </c>
      <c r="AH33" s="683"/>
      <c r="AI33" s="684"/>
      <c r="AK33" s="18"/>
      <c r="AL33" s="18"/>
      <c r="AM33" s="18"/>
      <c r="AN33" s="18"/>
      <c r="AO33" s="18"/>
    </row>
    <row r="34" spans="1:41" ht="15.6" customHeight="1" x14ac:dyDescent="0.15">
      <c r="A34" s="613" t="s">
        <v>666</v>
      </c>
      <c r="B34" s="614"/>
      <c r="C34" s="631" t="s">
        <v>792</v>
      </c>
      <c r="D34" s="632"/>
      <c r="E34" s="239"/>
      <c r="F34" s="703">
        <v>402</v>
      </c>
      <c r="G34" s="703"/>
      <c r="H34" s="703">
        <v>4</v>
      </c>
      <c r="I34" s="703"/>
      <c r="J34" s="703">
        <v>20</v>
      </c>
      <c r="K34" s="703"/>
      <c r="L34" s="703">
        <v>5</v>
      </c>
      <c r="M34" s="703"/>
      <c r="N34" s="703">
        <v>53</v>
      </c>
      <c r="O34" s="703"/>
      <c r="P34" s="703">
        <v>14</v>
      </c>
      <c r="Q34" s="703"/>
      <c r="R34" s="703">
        <v>3</v>
      </c>
      <c r="S34" s="703"/>
      <c r="T34" s="708" t="s">
        <v>14</v>
      </c>
      <c r="U34" s="708"/>
      <c r="V34" s="703">
        <v>15</v>
      </c>
      <c r="W34" s="703"/>
      <c r="AD34" s="518" t="s">
        <v>573</v>
      </c>
      <c r="AE34" s="518"/>
      <c r="AF34" s="518"/>
      <c r="AG34" s="518"/>
      <c r="AH34" s="518"/>
      <c r="AI34" s="518"/>
      <c r="AJ34" s="518"/>
      <c r="AK34" s="18"/>
      <c r="AL34" s="18"/>
      <c r="AM34" s="18"/>
      <c r="AN34" s="18"/>
      <c r="AO34" s="18"/>
    </row>
    <row r="35" spans="1:41" ht="15.6" customHeight="1" x14ac:dyDescent="0.15">
      <c r="A35" s="613" t="s">
        <v>789</v>
      </c>
      <c r="B35" s="614"/>
      <c r="C35" s="631" t="s">
        <v>817</v>
      </c>
      <c r="D35" s="632"/>
      <c r="E35" s="239"/>
      <c r="F35" s="703">
        <v>402</v>
      </c>
      <c r="G35" s="703"/>
      <c r="H35" s="703">
        <v>21</v>
      </c>
      <c r="I35" s="703"/>
      <c r="J35" s="703">
        <v>10</v>
      </c>
      <c r="K35" s="703"/>
      <c r="L35" s="703">
        <v>6</v>
      </c>
      <c r="M35" s="703"/>
      <c r="N35" s="703">
        <v>42</v>
      </c>
      <c r="O35" s="703"/>
      <c r="P35" s="703">
        <v>19</v>
      </c>
      <c r="Q35" s="703"/>
      <c r="R35" s="703">
        <v>1</v>
      </c>
      <c r="S35" s="703"/>
      <c r="T35" s="708">
        <v>1</v>
      </c>
      <c r="U35" s="708"/>
      <c r="V35" s="703">
        <v>12</v>
      </c>
      <c r="W35" s="703"/>
      <c r="X35" s="37"/>
      <c r="Y35" s="37"/>
      <c r="Z35" s="37"/>
      <c r="AA35" s="37"/>
      <c r="AB35" s="37"/>
    </row>
    <row r="36" spans="1:41" ht="15.6" customHeight="1" x14ac:dyDescent="0.15">
      <c r="A36" s="616" t="s">
        <v>960</v>
      </c>
      <c r="B36" s="617"/>
      <c r="C36" s="704" t="s">
        <v>991</v>
      </c>
      <c r="D36" s="705"/>
      <c r="E36" s="240"/>
      <c r="F36" s="706">
        <v>374</v>
      </c>
      <c r="G36" s="706"/>
      <c r="H36" s="706">
        <v>12</v>
      </c>
      <c r="I36" s="706"/>
      <c r="J36" s="706">
        <v>18</v>
      </c>
      <c r="K36" s="706"/>
      <c r="L36" s="706">
        <v>1</v>
      </c>
      <c r="M36" s="706"/>
      <c r="N36" s="706">
        <v>24</v>
      </c>
      <c r="O36" s="706"/>
      <c r="P36" s="706">
        <v>8</v>
      </c>
      <c r="Q36" s="706"/>
      <c r="R36" s="706">
        <v>3</v>
      </c>
      <c r="S36" s="706"/>
      <c r="T36" s="707">
        <v>1</v>
      </c>
      <c r="U36" s="707"/>
      <c r="V36" s="706">
        <v>17</v>
      </c>
      <c r="W36" s="706"/>
      <c r="Z36" s="607"/>
      <c r="AA36" s="682"/>
      <c r="AB36" s="650"/>
      <c r="AC36" s="29"/>
      <c r="AK36" s="18"/>
      <c r="AL36" s="18"/>
      <c r="AM36" s="18"/>
      <c r="AN36" s="18"/>
      <c r="AO36" s="18"/>
    </row>
    <row r="37" spans="1:41" ht="6.75" customHeight="1" x14ac:dyDescent="0.15">
      <c r="A37" s="622"/>
      <c r="B37" s="623"/>
      <c r="C37" s="656"/>
      <c r="D37" s="681"/>
      <c r="E37" s="63"/>
      <c r="F37" s="681"/>
      <c r="G37" s="681"/>
      <c r="H37" s="681"/>
      <c r="I37" s="681"/>
      <c r="J37" s="681"/>
      <c r="K37" s="681"/>
      <c r="L37" s="681"/>
      <c r="M37" s="681"/>
      <c r="N37" s="681"/>
      <c r="O37" s="681"/>
      <c r="P37" s="681"/>
      <c r="Q37" s="681"/>
      <c r="R37" s="681"/>
      <c r="S37" s="681"/>
      <c r="T37" s="681"/>
      <c r="U37" s="681"/>
      <c r="V37" s="681"/>
      <c r="W37" s="681"/>
      <c r="Z37" s="29"/>
      <c r="AB37" s="29"/>
    </row>
    <row r="38" spans="1:41" ht="21.95" customHeight="1" x14ac:dyDescent="0.15">
      <c r="A38" s="1"/>
    </row>
    <row r="39" spans="1:41" ht="20.25" customHeight="1" x14ac:dyDescent="0.15">
      <c r="A39" s="522" t="s">
        <v>0</v>
      </c>
      <c r="B39" s="519"/>
      <c r="C39" s="519" t="s">
        <v>155</v>
      </c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19"/>
      <c r="U39" s="519"/>
      <c r="V39" s="520"/>
    </row>
    <row r="40" spans="1:41" ht="17.100000000000001" customHeight="1" x14ac:dyDescent="0.15">
      <c r="A40" s="522"/>
      <c r="B40" s="519"/>
      <c r="C40" s="519" t="s">
        <v>156</v>
      </c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665" t="s">
        <v>157</v>
      </c>
      <c r="P40" s="665"/>
      <c r="Q40" s="665"/>
      <c r="R40" s="665"/>
      <c r="S40" s="665" t="s">
        <v>159</v>
      </c>
      <c r="T40" s="665"/>
      <c r="U40" s="665"/>
      <c r="V40" s="655"/>
    </row>
    <row r="41" spans="1:41" ht="17.100000000000001" customHeight="1" x14ac:dyDescent="0.15">
      <c r="A41" s="522"/>
      <c r="B41" s="519"/>
      <c r="C41" s="519" t="s">
        <v>160</v>
      </c>
      <c r="D41" s="519"/>
      <c r="E41" s="519"/>
      <c r="F41" s="519"/>
      <c r="G41" s="519" t="s">
        <v>161</v>
      </c>
      <c r="H41" s="519"/>
      <c r="I41" s="519"/>
      <c r="J41" s="519"/>
      <c r="K41" s="519" t="s">
        <v>162</v>
      </c>
      <c r="L41" s="519"/>
      <c r="M41" s="519"/>
      <c r="N41" s="519"/>
      <c r="O41" s="666" t="s">
        <v>158</v>
      </c>
      <c r="P41" s="666"/>
      <c r="Q41" s="666"/>
      <c r="R41" s="666"/>
      <c r="S41" s="666" t="s">
        <v>72</v>
      </c>
      <c r="T41" s="666"/>
      <c r="U41" s="666"/>
      <c r="V41" s="656"/>
    </row>
    <row r="42" spans="1:41" ht="22.7" customHeight="1" x14ac:dyDescent="0.15">
      <c r="A42" s="604"/>
      <c r="B42" s="605"/>
      <c r="C42" s="2"/>
      <c r="G42" s="2"/>
      <c r="K42" s="2"/>
      <c r="O42" s="2"/>
      <c r="S42" s="2"/>
    </row>
    <row r="43" spans="1:41" ht="13.5" customHeight="1" x14ac:dyDescent="0.15">
      <c r="A43" s="606" t="s">
        <v>964</v>
      </c>
      <c r="B43" s="607"/>
      <c r="C43" s="651">
        <v>1</v>
      </c>
      <c r="D43" s="651"/>
      <c r="E43" s="651"/>
      <c r="F43" s="651"/>
      <c r="G43" s="651">
        <v>1</v>
      </c>
      <c r="H43" s="651"/>
      <c r="I43" s="651"/>
      <c r="J43" s="651"/>
      <c r="K43" s="651">
        <v>3</v>
      </c>
      <c r="L43" s="651"/>
      <c r="M43" s="651"/>
      <c r="N43" s="651"/>
      <c r="O43" s="615" t="s">
        <v>898</v>
      </c>
      <c r="P43" s="615"/>
      <c r="Q43" s="615"/>
      <c r="R43" s="615"/>
      <c r="S43" s="651">
        <v>168</v>
      </c>
      <c r="T43" s="651"/>
      <c r="U43" s="651"/>
      <c r="V43" s="651"/>
    </row>
    <row r="44" spans="1:41" ht="15.6" customHeight="1" x14ac:dyDescent="0.15">
      <c r="A44" s="613" t="s">
        <v>414</v>
      </c>
      <c r="B44" s="614"/>
      <c r="C44" s="651">
        <v>3</v>
      </c>
      <c r="D44" s="651"/>
      <c r="E44" s="651"/>
      <c r="F44" s="651"/>
      <c r="G44" s="651">
        <v>5</v>
      </c>
      <c r="H44" s="651"/>
      <c r="I44" s="651"/>
      <c r="J44" s="651"/>
      <c r="K44" s="651">
        <v>7</v>
      </c>
      <c r="L44" s="651"/>
      <c r="M44" s="651"/>
      <c r="N44" s="651"/>
      <c r="O44" s="615" t="s">
        <v>899</v>
      </c>
      <c r="P44" s="615"/>
      <c r="Q44" s="615"/>
      <c r="R44" s="615"/>
      <c r="S44" s="651">
        <v>108</v>
      </c>
      <c r="T44" s="651"/>
      <c r="U44" s="651"/>
      <c r="V44" s="651"/>
    </row>
    <row r="45" spans="1:41" ht="15.6" customHeight="1" x14ac:dyDescent="0.15">
      <c r="A45" s="613" t="s">
        <v>666</v>
      </c>
      <c r="B45" s="614"/>
      <c r="C45" s="651">
        <v>2</v>
      </c>
      <c r="D45" s="651"/>
      <c r="E45" s="651"/>
      <c r="F45" s="651"/>
      <c r="G45" s="651">
        <v>13</v>
      </c>
      <c r="H45" s="651"/>
      <c r="I45" s="651"/>
      <c r="J45" s="651"/>
      <c r="K45" s="651">
        <v>6</v>
      </c>
      <c r="L45" s="651"/>
      <c r="M45" s="651"/>
      <c r="N45" s="651"/>
      <c r="O45" s="615" t="s">
        <v>900</v>
      </c>
      <c r="P45" s="615"/>
      <c r="Q45" s="615"/>
      <c r="R45" s="615"/>
      <c r="S45" s="651">
        <v>136</v>
      </c>
      <c r="T45" s="651"/>
      <c r="U45" s="651"/>
      <c r="V45" s="651"/>
    </row>
    <row r="46" spans="1:41" ht="15.6" customHeight="1" x14ac:dyDescent="0.15">
      <c r="A46" s="613" t="s">
        <v>789</v>
      </c>
      <c r="B46" s="614"/>
      <c r="C46" s="651" t="s">
        <v>795</v>
      </c>
      <c r="D46" s="651"/>
      <c r="E46" s="651"/>
      <c r="F46" s="651"/>
      <c r="G46" s="651">
        <v>1</v>
      </c>
      <c r="H46" s="651"/>
      <c r="I46" s="651"/>
      <c r="J46" s="651"/>
      <c r="K46" s="651">
        <v>5</v>
      </c>
      <c r="L46" s="651"/>
      <c r="M46" s="651"/>
      <c r="N46" s="651"/>
      <c r="O46" s="615" t="s">
        <v>901</v>
      </c>
      <c r="P46" s="615"/>
      <c r="Q46" s="615"/>
      <c r="R46" s="615"/>
      <c r="S46" s="615" t="s">
        <v>593</v>
      </c>
      <c r="T46" s="615"/>
      <c r="U46" s="615"/>
      <c r="V46" s="615"/>
    </row>
    <row r="47" spans="1:41" ht="15.6" customHeight="1" x14ac:dyDescent="0.15">
      <c r="A47" s="616" t="s">
        <v>960</v>
      </c>
      <c r="B47" s="617"/>
      <c r="C47" s="709">
        <v>2</v>
      </c>
      <c r="D47" s="709"/>
      <c r="E47" s="709"/>
      <c r="F47" s="709"/>
      <c r="G47" s="709">
        <v>5</v>
      </c>
      <c r="H47" s="709"/>
      <c r="I47" s="709"/>
      <c r="J47" s="709"/>
      <c r="K47" s="709" t="s">
        <v>795</v>
      </c>
      <c r="L47" s="709"/>
      <c r="M47" s="709"/>
      <c r="N47" s="709"/>
      <c r="O47" s="621" t="s">
        <v>992</v>
      </c>
      <c r="P47" s="621"/>
      <c r="Q47" s="621"/>
      <c r="R47" s="621"/>
      <c r="S47" s="621" t="s">
        <v>993</v>
      </c>
      <c r="T47" s="621"/>
      <c r="U47" s="621"/>
      <c r="V47" s="621"/>
    </row>
    <row r="48" spans="1:41" ht="15.6" customHeight="1" x14ac:dyDescent="0.15">
      <c r="A48" s="622"/>
      <c r="B48" s="623"/>
      <c r="C48" s="656"/>
      <c r="D48" s="681"/>
      <c r="E48" s="681"/>
      <c r="F48" s="681"/>
      <c r="G48" s="681"/>
      <c r="H48" s="681"/>
      <c r="I48" s="681"/>
      <c r="J48" s="681"/>
      <c r="K48" s="681"/>
      <c r="L48" s="681"/>
      <c r="M48" s="681"/>
      <c r="N48" s="681"/>
      <c r="O48" s="681"/>
      <c r="P48" s="681"/>
      <c r="Q48" s="681"/>
      <c r="R48" s="681"/>
      <c r="S48" s="681"/>
      <c r="T48" s="681"/>
      <c r="U48" s="681"/>
      <c r="V48" s="681"/>
    </row>
    <row r="49" spans="2:23" ht="13.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518" t="s">
        <v>575</v>
      </c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</row>
  </sheetData>
  <mergeCells count="300">
    <mergeCell ref="R7:T7"/>
    <mergeCell ref="U7:W7"/>
    <mergeCell ref="Y14:Z14"/>
    <mergeCell ref="R14:T14"/>
    <mergeCell ref="U14:W14"/>
    <mergeCell ref="O45:R45"/>
    <mergeCell ref="S45:V45"/>
    <mergeCell ref="V36:W36"/>
    <mergeCell ref="N37:O37"/>
    <mergeCell ref="P37:Q37"/>
    <mergeCell ref="R37:S37"/>
    <mergeCell ref="U15:W15"/>
    <mergeCell ref="K43:N43"/>
    <mergeCell ref="O43:R43"/>
    <mergeCell ref="J34:K34"/>
    <mergeCell ref="N34:O34"/>
    <mergeCell ref="P34:Q34"/>
    <mergeCell ref="R34:S34"/>
    <mergeCell ref="T34:U34"/>
    <mergeCell ref="Z36:AB36"/>
    <mergeCell ref="L8:N8"/>
    <mergeCell ref="S41:V41"/>
    <mergeCell ref="G45:J45"/>
    <mergeCell ref="K45:N45"/>
    <mergeCell ref="C43:F43"/>
    <mergeCell ref="G43:J43"/>
    <mergeCell ref="T2:W2"/>
    <mergeCell ref="Z24:AJ24"/>
    <mergeCell ref="AD34:AJ34"/>
    <mergeCell ref="AC21:AJ21"/>
    <mergeCell ref="X3:Z4"/>
    <mergeCell ref="Y6:Z6"/>
    <mergeCell ref="Y5:Z5"/>
    <mergeCell ref="Y7:Z7"/>
    <mergeCell ref="Y8:Z8"/>
    <mergeCell ref="Y18:Z18"/>
    <mergeCell ref="Y19:Z19"/>
    <mergeCell ref="Y9:Z9"/>
    <mergeCell ref="Y10:Z10"/>
    <mergeCell ref="Y11:Z11"/>
    <mergeCell ref="Y12:Z12"/>
    <mergeCell ref="Y13:Z13"/>
    <mergeCell ref="AG27:AI27"/>
    <mergeCell ref="AG28:AI28"/>
    <mergeCell ref="AG29:AI29"/>
    <mergeCell ref="AG30:AI30"/>
    <mergeCell ref="AG31:AI31"/>
    <mergeCell ref="AG32:AI32"/>
    <mergeCell ref="L49:W49"/>
    <mergeCell ref="AG3:AI3"/>
    <mergeCell ref="AD3:AF3"/>
    <mergeCell ref="AA3:AC3"/>
    <mergeCell ref="AD17:AE17"/>
    <mergeCell ref="AD18:AE18"/>
    <mergeCell ref="AD19:AE19"/>
    <mergeCell ref="AG17:AH17"/>
    <mergeCell ref="AG18:AH18"/>
    <mergeCell ref="AG19:AH19"/>
    <mergeCell ref="X16:X20"/>
    <mergeCell ref="AA17:AB17"/>
    <mergeCell ref="AA18:AB18"/>
    <mergeCell ref="AA19:AB19"/>
    <mergeCell ref="Y17:Z17"/>
    <mergeCell ref="Y16:Z16"/>
    <mergeCell ref="Y20:Z20"/>
    <mergeCell ref="Y15:Z15"/>
    <mergeCell ref="X27:Z27"/>
    <mergeCell ref="X26:Z26"/>
    <mergeCell ref="T37:U37"/>
    <mergeCell ref="V37:W37"/>
    <mergeCell ref="S43:V43"/>
    <mergeCell ref="O46:R46"/>
    <mergeCell ref="C48:F48"/>
    <mergeCell ref="G48:J48"/>
    <mergeCell ref="K48:N48"/>
    <mergeCell ref="O48:R48"/>
    <mergeCell ref="S48:V48"/>
    <mergeCell ref="C47:F47"/>
    <mergeCell ref="G47:J47"/>
    <mergeCell ref="K47:N47"/>
    <mergeCell ref="O47:R47"/>
    <mergeCell ref="S47:V47"/>
    <mergeCell ref="S46:V46"/>
    <mergeCell ref="S44:V44"/>
    <mergeCell ref="A47:B47"/>
    <mergeCell ref="A48:B48"/>
    <mergeCell ref="C39:V39"/>
    <mergeCell ref="C40:N40"/>
    <mergeCell ref="C41:F41"/>
    <mergeCell ref="G41:J41"/>
    <mergeCell ref="K41:N41"/>
    <mergeCell ref="O40:R40"/>
    <mergeCell ref="O41:R41"/>
    <mergeCell ref="S40:V40"/>
    <mergeCell ref="A44:B44"/>
    <mergeCell ref="A45:B45"/>
    <mergeCell ref="A46:B46"/>
    <mergeCell ref="C44:F44"/>
    <mergeCell ref="G44:J44"/>
    <mergeCell ref="K44:N44"/>
    <mergeCell ref="O44:R44"/>
    <mergeCell ref="A39:B41"/>
    <mergeCell ref="C46:F46"/>
    <mergeCell ref="G46:J46"/>
    <mergeCell ref="K46:N46"/>
    <mergeCell ref="C45:F45"/>
    <mergeCell ref="R4:T4"/>
    <mergeCell ref="U4:W4"/>
    <mergeCell ref="L3:W3"/>
    <mergeCell ref="U6:W6"/>
    <mergeCell ref="R6:T6"/>
    <mergeCell ref="O6:Q6"/>
    <mergeCell ref="L6:N6"/>
    <mergeCell ref="U12:W12"/>
    <mergeCell ref="L13:N13"/>
    <mergeCell ref="O13:Q13"/>
    <mergeCell ref="R13:T13"/>
    <mergeCell ref="U13:W13"/>
    <mergeCell ref="U9:W9"/>
    <mergeCell ref="L10:N10"/>
    <mergeCell ref="O10:Q10"/>
    <mergeCell ref="R10:T10"/>
    <mergeCell ref="U10:W10"/>
    <mergeCell ref="L11:N11"/>
    <mergeCell ref="O11:Q11"/>
    <mergeCell ref="R11:T11"/>
    <mergeCell ref="U11:W11"/>
    <mergeCell ref="O8:Q8"/>
    <mergeCell ref="R8:T8"/>
    <mergeCell ref="U8:W8"/>
    <mergeCell ref="V34:W34"/>
    <mergeCell ref="V35:W35"/>
    <mergeCell ref="P32:Q32"/>
    <mergeCell ref="R32:S32"/>
    <mergeCell ref="T32:U32"/>
    <mergeCell ref="V32:W32"/>
    <mergeCell ref="P33:Q33"/>
    <mergeCell ref="R33:S33"/>
    <mergeCell ref="T33:U33"/>
    <mergeCell ref="V33:W33"/>
    <mergeCell ref="R35:S35"/>
    <mergeCell ref="T35:U35"/>
    <mergeCell ref="L15:N15"/>
    <mergeCell ref="O15:Q15"/>
    <mergeCell ref="R15:T15"/>
    <mergeCell ref="L34:M34"/>
    <mergeCell ref="C36:D36"/>
    <mergeCell ref="F36:G36"/>
    <mergeCell ref="H36:I36"/>
    <mergeCell ref="J36:K36"/>
    <mergeCell ref="L36:M36"/>
    <mergeCell ref="N36:O36"/>
    <mergeCell ref="P36:Q36"/>
    <mergeCell ref="R36:S36"/>
    <mergeCell ref="T36:U36"/>
    <mergeCell ref="C35:D35"/>
    <mergeCell ref="F35:G35"/>
    <mergeCell ref="H35:I35"/>
    <mergeCell ref="J35:K35"/>
    <mergeCell ref="L35:M35"/>
    <mergeCell ref="N35:O35"/>
    <mergeCell ref="P35:Q35"/>
    <mergeCell ref="F32:G32"/>
    <mergeCell ref="H32:I32"/>
    <mergeCell ref="J32:K32"/>
    <mergeCell ref="L32:M32"/>
    <mergeCell ref="N32:O32"/>
    <mergeCell ref="C32:D32"/>
    <mergeCell ref="A34:B34"/>
    <mergeCell ref="A35:B35"/>
    <mergeCell ref="A36:B36"/>
    <mergeCell ref="C34:D34"/>
    <mergeCell ref="F34:G34"/>
    <mergeCell ref="H34:I34"/>
    <mergeCell ref="C33:D33"/>
    <mergeCell ref="F33:G33"/>
    <mergeCell ref="H33:I33"/>
    <mergeCell ref="J33:K33"/>
    <mergeCell ref="L33:M33"/>
    <mergeCell ref="N33:O33"/>
    <mergeCell ref="A7:B7"/>
    <mergeCell ref="A8:B8"/>
    <mergeCell ref="O14:Q14"/>
    <mergeCell ref="C11:E11"/>
    <mergeCell ref="F11:H11"/>
    <mergeCell ref="I11:K11"/>
    <mergeCell ref="C25:E30"/>
    <mergeCell ref="L28:M30"/>
    <mergeCell ref="H28:I30"/>
    <mergeCell ref="P26:W27"/>
    <mergeCell ref="H26:O27"/>
    <mergeCell ref="C7:E7"/>
    <mergeCell ref="F7:H7"/>
    <mergeCell ref="I7:K7"/>
    <mergeCell ref="C10:E10"/>
    <mergeCell ref="F10:H10"/>
    <mergeCell ref="I10:K10"/>
    <mergeCell ref="C9:E9"/>
    <mergeCell ref="F9:H9"/>
    <mergeCell ref="I9:K9"/>
    <mergeCell ref="I12:K12"/>
    <mergeCell ref="T28:U28"/>
    <mergeCell ref="R9:T9"/>
    <mergeCell ref="R12:T12"/>
    <mergeCell ref="A37:B37"/>
    <mergeCell ref="C3:E3"/>
    <mergeCell ref="C4:E4"/>
    <mergeCell ref="F3:H3"/>
    <mergeCell ref="I3:K3"/>
    <mergeCell ref="F4:H4"/>
    <mergeCell ref="A9:B9"/>
    <mergeCell ref="A25:B30"/>
    <mergeCell ref="F26:G30"/>
    <mergeCell ref="C8:E8"/>
    <mergeCell ref="F8:H8"/>
    <mergeCell ref="I8:K8"/>
    <mergeCell ref="C16:E16"/>
    <mergeCell ref="F16:H16"/>
    <mergeCell ref="I16:K16"/>
    <mergeCell ref="C15:E15"/>
    <mergeCell ref="F15:H15"/>
    <mergeCell ref="I15:K15"/>
    <mergeCell ref="C14:E14"/>
    <mergeCell ref="F14:H14"/>
    <mergeCell ref="I14:K14"/>
    <mergeCell ref="A3:B4"/>
    <mergeCell ref="A6:B6"/>
    <mergeCell ref="A5:B5"/>
    <mergeCell ref="I4:K4"/>
    <mergeCell ref="L4:N4"/>
    <mergeCell ref="O4:Q4"/>
    <mergeCell ref="A43:B43"/>
    <mergeCell ref="A42:B42"/>
    <mergeCell ref="C37:D37"/>
    <mergeCell ref="F37:G37"/>
    <mergeCell ref="H37:I37"/>
    <mergeCell ref="J37:K37"/>
    <mergeCell ref="L37:M37"/>
    <mergeCell ref="A33:B33"/>
    <mergeCell ref="A32:B32"/>
    <mergeCell ref="A31:B31"/>
    <mergeCell ref="A10:B10"/>
    <mergeCell ref="A11:B11"/>
    <mergeCell ref="A16:B16"/>
    <mergeCell ref="A14:B14"/>
    <mergeCell ref="A15:B15"/>
    <mergeCell ref="A12:B12"/>
    <mergeCell ref="A13:B13"/>
    <mergeCell ref="F25:W25"/>
    <mergeCell ref="L16:N16"/>
    <mergeCell ref="O16:Q16"/>
    <mergeCell ref="L14:N14"/>
    <mergeCell ref="AG33:AI33"/>
    <mergeCell ref="X32:Z32"/>
    <mergeCell ref="X33:Z33"/>
    <mergeCell ref="X31:Z31"/>
    <mergeCell ref="AA33:AC33"/>
    <mergeCell ref="AD33:AF33"/>
    <mergeCell ref="AA26:AC26"/>
    <mergeCell ref="AD26:AF26"/>
    <mergeCell ref="AG26:AI26"/>
    <mergeCell ref="AA28:AC28"/>
    <mergeCell ref="AA27:AC27"/>
    <mergeCell ref="AA29:AC29"/>
    <mergeCell ref="AA30:AC30"/>
    <mergeCell ref="AA31:AC31"/>
    <mergeCell ref="AA32:AC32"/>
    <mergeCell ref="AD30:AF30"/>
    <mergeCell ref="AD31:AF31"/>
    <mergeCell ref="AD32:AF32"/>
    <mergeCell ref="AD27:AF27"/>
    <mergeCell ref="AD28:AF28"/>
    <mergeCell ref="AD29:AF29"/>
    <mergeCell ref="X29:Z29"/>
    <mergeCell ref="X28:Z28"/>
    <mergeCell ref="X30:Z30"/>
    <mergeCell ref="I6:K6"/>
    <mergeCell ref="F6:H6"/>
    <mergeCell ref="C6:E6"/>
    <mergeCell ref="L7:N7"/>
    <mergeCell ref="O7:Q7"/>
    <mergeCell ref="J28:K30"/>
    <mergeCell ref="P28:Q30"/>
    <mergeCell ref="R28:S30"/>
    <mergeCell ref="C23:W23"/>
    <mergeCell ref="R16:T16"/>
    <mergeCell ref="U16:W16"/>
    <mergeCell ref="T30:U30"/>
    <mergeCell ref="V28:W30"/>
    <mergeCell ref="L12:N12"/>
    <mergeCell ref="O12:Q12"/>
    <mergeCell ref="N28:O30"/>
    <mergeCell ref="C13:E13"/>
    <mergeCell ref="F13:H13"/>
    <mergeCell ref="I13:K13"/>
    <mergeCell ref="C12:E12"/>
    <mergeCell ref="F12:H12"/>
    <mergeCell ref="L9:N9"/>
    <mergeCell ref="O9:Q9"/>
    <mergeCell ref="T29:U29"/>
  </mergeCells>
  <phoneticPr fontId="28"/>
  <pageMargins left="0.78740157480314965" right="0.78740157480314965" top="0.98425196850393704" bottom="0.98425196850393704" header="0.51181102362204722" footer="0.51181102362204722"/>
  <pageSetup paperSize="9" scale="99" firstPageNumber="134" pageOrder="overThenDown" orientation="portrait" useFirstPageNumber="1" r:id="rId1"/>
  <headerFooter differentOddEven="1">
    <oddHeader>&amp;L&amp;"ＭＳ 明朝,標準"&amp;10 134　社会福祉</oddHeader>
    <evenHeader>&amp;R&amp;"ＭＳ 明朝,標準"&amp;10社会福祉 &amp;P</evenHeader>
  </headerFooter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view="pageBreakPreview" zoomScale="90" zoomScaleNormal="90" zoomScaleSheetLayoutView="90" zoomScalePageLayoutView="85" workbookViewId="0">
      <selection activeCell="H49" sqref="H49"/>
    </sheetView>
  </sheetViews>
  <sheetFormatPr defaultRowHeight="13.5" x14ac:dyDescent="0.15"/>
  <cols>
    <col min="1" max="2" width="4.375" style="14" customWidth="1"/>
    <col min="3" max="26" width="3.25" style="14" customWidth="1"/>
    <col min="27" max="27" width="3.875" style="14" customWidth="1"/>
    <col min="28" max="28" width="3.375" style="14" customWidth="1"/>
    <col min="29" max="29" width="4.25" style="14" customWidth="1"/>
    <col min="30" max="30" width="9.625" style="14" customWidth="1"/>
    <col min="31" max="32" width="10.375" style="14" customWidth="1"/>
    <col min="33" max="33" width="10.625" style="234" customWidth="1"/>
    <col min="34" max="34" width="1.25" style="14" customWidth="1"/>
    <col min="35" max="36" width="9.625" style="14" customWidth="1"/>
    <col min="37" max="16384" width="9" style="14"/>
  </cols>
  <sheetData>
    <row r="1" spans="1:37" ht="28.5" x14ac:dyDescent="0.15">
      <c r="A1" s="30"/>
    </row>
    <row r="2" spans="1:37" ht="30" customHeight="1" x14ac:dyDescent="0.15">
      <c r="A2" s="624" t="s">
        <v>513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</row>
    <row r="3" spans="1:37" x14ac:dyDescent="0.15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37" x14ac:dyDescent="0.15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37" ht="22.5" customHeight="1" x14ac:dyDescent="0.15">
      <c r="A5" s="538" t="s">
        <v>1092</v>
      </c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23" t="s">
        <v>427</v>
      </c>
      <c r="AB5" s="523"/>
      <c r="AC5" s="523"/>
      <c r="AD5" s="523"/>
      <c r="AE5" s="523"/>
      <c r="AF5" s="523"/>
      <c r="AG5" s="523"/>
      <c r="AH5" s="523"/>
      <c r="AI5" s="523"/>
      <c r="AJ5" s="523"/>
      <c r="AK5" s="18"/>
    </row>
    <row r="6" spans="1:37" x14ac:dyDescent="0.1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AA6" s="18"/>
      <c r="AC6" s="18"/>
      <c r="AD6" s="18"/>
      <c r="AE6" s="18"/>
      <c r="AF6" s="292"/>
      <c r="AG6" s="747" t="s">
        <v>714</v>
      </c>
      <c r="AH6" s="747"/>
      <c r="AI6" s="293"/>
      <c r="AJ6" s="293"/>
      <c r="AK6" s="18"/>
    </row>
    <row r="7" spans="1:37" ht="19.899999999999999" customHeight="1" x14ac:dyDescent="0.15">
      <c r="A7" s="522" t="s">
        <v>0</v>
      </c>
      <c r="B7" s="519"/>
      <c r="C7" s="520" t="s">
        <v>185</v>
      </c>
      <c r="D7" s="658"/>
      <c r="E7" s="658"/>
      <c r="F7" s="658"/>
      <c r="G7" s="658"/>
      <c r="H7" s="522"/>
      <c r="I7" s="520" t="s">
        <v>186</v>
      </c>
      <c r="J7" s="658"/>
      <c r="K7" s="658"/>
      <c r="L7" s="658"/>
      <c r="M7" s="658"/>
      <c r="N7" s="522"/>
      <c r="O7" s="744" t="s">
        <v>187</v>
      </c>
      <c r="P7" s="745"/>
      <c r="Q7" s="745"/>
      <c r="R7" s="745"/>
      <c r="S7" s="745"/>
      <c r="T7" s="746"/>
      <c r="U7" s="744" t="s">
        <v>190</v>
      </c>
      <c r="V7" s="745"/>
      <c r="W7" s="745"/>
      <c r="X7" s="745"/>
      <c r="Y7" s="745"/>
      <c r="Z7" s="746"/>
      <c r="AA7" s="520" t="s">
        <v>191</v>
      </c>
      <c r="AB7" s="658"/>
      <c r="AC7" s="658"/>
      <c r="AD7" s="522"/>
      <c r="AE7" s="520" t="s">
        <v>493</v>
      </c>
      <c r="AF7" s="658"/>
      <c r="AG7" s="658"/>
      <c r="AH7" s="83"/>
      <c r="AI7" s="289"/>
      <c r="AJ7" s="289"/>
    </row>
    <row r="8" spans="1:37" ht="13.5" customHeight="1" x14ac:dyDescent="0.15">
      <c r="A8" s="522"/>
      <c r="B8" s="519"/>
      <c r="C8" s="667" t="s">
        <v>447</v>
      </c>
      <c r="D8" s="742"/>
      <c r="E8" s="668"/>
      <c r="F8" s="736" t="s">
        <v>368</v>
      </c>
      <c r="G8" s="737"/>
      <c r="H8" s="738"/>
      <c r="I8" s="667" t="s">
        <v>447</v>
      </c>
      <c r="J8" s="742"/>
      <c r="K8" s="668"/>
      <c r="L8" s="736" t="s">
        <v>20</v>
      </c>
      <c r="M8" s="737"/>
      <c r="N8" s="738"/>
      <c r="O8" s="667" t="s">
        <v>447</v>
      </c>
      <c r="P8" s="742"/>
      <c r="Q8" s="668"/>
      <c r="R8" s="736" t="s">
        <v>20</v>
      </c>
      <c r="S8" s="737"/>
      <c r="T8" s="738"/>
      <c r="U8" s="667" t="s">
        <v>447</v>
      </c>
      <c r="V8" s="742"/>
      <c r="W8" s="668"/>
      <c r="X8" s="736" t="s">
        <v>20</v>
      </c>
      <c r="Y8" s="737"/>
      <c r="Z8" s="738"/>
      <c r="AA8" s="667" t="s">
        <v>455</v>
      </c>
      <c r="AB8" s="742"/>
      <c r="AC8" s="668"/>
      <c r="AD8" s="665" t="s">
        <v>20</v>
      </c>
      <c r="AE8" s="519" t="s">
        <v>192</v>
      </c>
      <c r="AF8" s="519" t="s">
        <v>193</v>
      </c>
      <c r="AG8" s="655" t="s">
        <v>456</v>
      </c>
      <c r="AH8" s="604"/>
      <c r="AI8" s="651"/>
      <c r="AJ8" s="651"/>
    </row>
    <row r="9" spans="1:37" ht="13.5" customHeight="1" x14ac:dyDescent="0.15">
      <c r="A9" s="522"/>
      <c r="B9" s="519"/>
      <c r="C9" s="671"/>
      <c r="D9" s="743"/>
      <c r="E9" s="672"/>
      <c r="F9" s="739"/>
      <c r="G9" s="740"/>
      <c r="H9" s="741"/>
      <c r="I9" s="671"/>
      <c r="J9" s="743"/>
      <c r="K9" s="672"/>
      <c r="L9" s="739"/>
      <c r="M9" s="740"/>
      <c r="N9" s="741"/>
      <c r="O9" s="671"/>
      <c r="P9" s="743"/>
      <c r="Q9" s="672"/>
      <c r="R9" s="739"/>
      <c r="S9" s="740"/>
      <c r="T9" s="741"/>
      <c r="U9" s="671"/>
      <c r="V9" s="743"/>
      <c r="W9" s="672"/>
      <c r="X9" s="739"/>
      <c r="Y9" s="740"/>
      <c r="Z9" s="741"/>
      <c r="AA9" s="671"/>
      <c r="AB9" s="743"/>
      <c r="AC9" s="672"/>
      <c r="AD9" s="666"/>
      <c r="AE9" s="519"/>
      <c r="AF9" s="519"/>
      <c r="AG9" s="656"/>
      <c r="AH9" s="681"/>
      <c r="AI9" s="651"/>
      <c r="AJ9" s="651"/>
    </row>
    <row r="10" spans="1:37" ht="5.65" customHeight="1" x14ac:dyDescent="0.15">
      <c r="A10" s="604"/>
      <c r="B10" s="605"/>
      <c r="C10" s="291"/>
      <c r="D10" s="234"/>
      <c r="E10" s="234"/>
      <c r="F10" s="286"/>
      <c r="G10" s="234"/>
      <c r="H10" s="234"/>
      <c r="I10" s="291"/>
      <c r="J10" s="234"/>
      <c r="K10" s="234"/>
      <c r="L10" s="286"/>
      <c r="M10" s="234"/>
      <c r="N10" s="234"/>
      <c r="O10" s="291"/>
      <c r="P10" s="234"/>
      <c r="Q10" s="234"/>
      <c r="R10" s="286"/>
      <c r="S10" s="234"/>
      <c r="T10" s="234"/>
      <c r="U10" s="291"/>
      <c r="V10" s="234"/>
      <c r="W10" s="234"/>
      <c r="X10" s="286"/>
      <c r="Y10" s="234"/>
      <c r="Z10" s="234"/>
      <c r="AA10" s="291"/>
      <c r="AB10" s="234"/>
      <c r="AC10" s="234"/>
      <c r="AD10" s="291"/>
      <c r="AE10" s="17"/>
      <c r="AF10" s="17"/>
      <c r="AG10" s="291"/>
      <c r="AH10" s="286"/>
      <c r="AI10" s="286"/>
      <c r="AJ10" s="286"/>
    </row>
    <row r="11" spans="1:37" ht="18.399999999999999" customHeight="1" x14ac:dyDescent="0.15">
      <c r="A11" s="606" t="s">
        <v>959</v>
      </c>
      <c r="B11" s="607"/>
      <c r="C11" s="639">
        <v>121</v>
      </c>
      <c r="D11" s="640"/>
      <c r="E11" s="640"/>
      <c r="F11" s="640">
        <v>10506</v>
      </c>
      <c r="G11" s="640"/>
      <c r="H11" s="640"/>
      <c r="I11" s="640">
        <v>3457</v>
      </c>
      <c r="J11" s="640"/>
      <c r="K11" s="640"/>
      <c r="L11" s="640">
        <v>476303</v>
      </c>
      <c r="M11" s="640"/>
      <c r="N11" s="640"/>
      <c r="O11" s="640">
        <v>13</v>
      </c>
      <c r="P11" s="640"/>
      <c r="Q11" s="640"/>
      <c r="R11" s="640">
        <v>2329</v>
      </c>
      <c r="S11" s="640"/>
      <c r="T11" s="640"/>
      <c r="U11" s="732">
        <v>66</v>
      </c>
      <c r="V11" s="732"/>
      <c r="W11" s="732"/>
      <c r="X11" s="609">
        <v>11432</v>
      </c>
      <c r="Y11" s="609"/>
      <c r="Z11" s="609"/>
      <c r="AA11" s="732">
        <v>172</v>
      </c>
      <c r="AB11" s="732"/>
      <c r="AC11" s="732"/>
      <c r="AD11" s="479">
        <v>54625</v>
      </c>
      <c r="AE11" s="479">
        <v>35</v>
      </c>
      <c r="AF11" s="479">
        <v>33</v>
      </c>
      <c r="AG11" s="479">
        <v>4245</v>
      </c>
      <c r="AH11" s="285"/>
      <c r="AI11" s="285"/>
      <c r="AJ11" s="285"/>
    </row>
    <row r="12" spans="1:37" ht="18.399999999999999" customHeight="1" x14ac:dyDescent="0.15">
      <c r="A12" s="613" t="s">
        <v>732</v>
      </c>
      <c r="B12" s="614"/>
      <c r="C12" s="639">
        <v>126</v>
      </c>
      <c r="D12" s="640"/>
      <c r="E12" s="640"/>
      <c r="F12" s="640">
        <v>11081</v>
      </c>
      <c r="G12" s="640"/>
      <c r="H12" s="640"/>
      <c r="I12" s="640">
        <v>3485</v>
      </c>
      <c r="J12" s="640"/>
      <c r="K12" s="640"/>
      <c r="L12" s="640">
        <v>478371</v>
      </c>
      <c r="M12" s="640"/>
      <c r="N12" s="640"/>
      <c r="O12" s="640">
        <v>14</v>
      </c>
      <c r="P12" s="640"/>
      <c r="Q12" s="640"/>
      <c r="R12" s="640">
        <v>2373</v>
      </c>
      <c r="S12" s="640"/>
      <c r="T12" s="640"/>
      <c r="U12" s="732">
        <v>74</v>
      </c>
      <c r="V12" s="732"/>
      <c r="W12" s="732"/>
      <c r="X12" s="609">
        <v>12755</v>
      </c>
      <c r="Y12" s="609"/>
      <c r="Z12" s="609"/>
      <c r="AA12" s="732">
        <v>178</v>
      </c>
      <c r="AB12" s="732"/>
      <c r="AC12" s="732"/>
      <c r="AD12" s="479">
        <v>56423</v>
      </c>
      <c r="AE12" s="479">
        <v>28</v>
      </c>
      <c r="AF12" s="479">
        <v>28</v>
      </c>
      <c r="AG12" s="479">
        <v>4012</v>
      </c>
      <c r="AH12" s="285"/>
      <c r="AI12" s="285"/>
      <c r="AJ12" s="285"/>
    </row>
    <row r="13" spans="1:37" ht="18.399999999999999" customHeight="1" x14ac:dyDescent="0.15">
      <c r="A13" s="615" t="s">
        <v>733</v>
      </c>
      <c r="B13" s="614"/>
      <c r="C13" s="639">
        <v>128</v>
      </c>
      <c r="D13" s="640"/>
      <c r="E13" s="640"/>
      <c r="F13" s="640">
        <v>11161</v>
      </c>
      <c r="G13" s="640"/>
      <c r="H13" s="640"/>
      <c r="I13" s="640">
        <v>3497</v>
      </c>
      <c r="J13" s="640"/>
      <c r="K13" s="640"/>
      <c r="L13" s="640">
        <v>480338</v>
      </c>
      <c r="M13" s="640"/>
      <c r="N13" s="640"/>
      <c r="O13" s="640">
        <v>12</v>
      </c>
      <c r="P13" s="640"/>
      <c r="Q13" s="640"/>
      <c r="R13" s="640">
        <v>2136</v>
      </c>
      <c r="S13" s="640"/>
      <c r="T13" s="640"/>
      <c r="U13" s="732">
        <v>75</v>
      </c>
      <c r="V13" s="732"/>
      <c r="W13" s="732"/>
      <c r="X13" s="609">
        <v>12962</v>
      </c>
      <c r="Y13" s="609"/>
      <c r="Z13" s="609"/>
      <c r="AA13" s="732">
        <v>182</v>
      </c>
      <c r="AB13" s="732"/>
      <c r="AC13" s="732"/>
      <c r="AD13" s="479">
        <v>57668</v>
      </c>
      <c r="AE13" s="479">
        <v>28</v>
      </c>
      <c r="AF13" s="479">
        <v>28</v>
      </c>
      <c r="AG13" s="479">
        <v>3851</v>
      </c>
      <c r="AH13" s="285"/>
      <c r="AI13" s="285"/>
      <c r="AJ13" s="285"/>
    </row>
    <row r="14" spans="1:37" ht="18.399999999999999" customHeight="1" x14ac:dyDescent="0.15">
      <c r="A14" s="615" t="s">
        <v>396</v>
      </c>
      <c r="B14" s="614"/>
      <c r="C14" s="639">
        <v>141</v>
      </c>
      <c r="D14" s="640"/>
      <c r="E14" s="640"/>
      <c r="F14" s="640">
        <v>12370</v>
      </c>
      <c r="G14" s="640"/>
      <c r="H14" s="640"/>
      <c r="I14" s="640">
        <v>3520</v>
      </c>
      <c r="J14" s="640"/>
      <c r="K14" s="640"/>
      <c r="L14" s="640">
        <v>482118</v>
      </c>
      <c r="M14" s="640"/>
      <c r="N14" s="640"/>
      <c r="O14" s="640">
        <v>12</v>
      </c>
      <c r="P14" s="640"/>
      <c r="Q14" s="640"/>
      <c r="R14" s="640">
        <v>2058</v>
      </c>
      <c r="S14" s="640"/>
      <c r="T14" s="640"/>
      <c r="U14" s="732">
        <v>77</v>
      </c>
      <c r="V14" s="732"/>
      <c r="W14" s="732"/>
      <c r="X14" s="609">
        <v>13159</v>
      </c>
      <c r="Y14" s="609"/>
      <c r="Z14" s="609"/>
      <c r="AA14" s="732">
        <v>190</v>
      </c>
      <c r="AB14" s="732"/>
      <c r="AC14" s="732"/>
      <c r="AD14" s="479">
        <v>59981</v>
      </c>
      <c r="AE14" s="479">
        <v>24</v>
      </c>
      <c r="AF14" s="479">
        <v>24</v>
      </c>
      <c r="AG14" s="479">
        <v>3208</v>
      </c>
      <c r="AH14" s="285"/>
      <c r="AI14" s="285"/>
      <c r="AJ14" s="285"/>
    </row>
    <row r="15" spans="1:37" ht="18.399999999999999" customHeight="1" x14ac:dyDescent="0.15">
      <c r="A15" s="615" t="s">
        <v>397</v>
      </c>
      <c r="B15" s="614"/>
      <c r="C15" s="639">
        <v>141</v>
      </c>
      <c r="D15" s="640"/>
      <c r="E15" s="640"/>
      <c r="F15" s="640">
        <v>12481</v>
      </c>
      <c r="G15" s="640"/>
      <c r="H15" s="640"/>
      <c r="I15" s="640">
        <v>3540</v>
      </c>
      <c r="J15" s="640"/>
      <c r="K15" s="640"/>
      <c r="L15" s="640">
        <v>481155</v>
      </c>
      <c r="M15" s="640"/>
      <c r="N15" s="640"/>
      <c r="O15" s="640">
        <v>11</v>
      </c>
      <c r="P15" s="640"/>
      <c r="Q15" s="640"/>
      <c r="R15" s="640">
        <v>1795</v>
      </c>
      <c r="S15" s="640"/>
      <c r="T15" s="640"/>
      <c r="U15" s="732">
        <v>79</v>
      </c>
      <c r="V15" s="732"/>
      <c r="W15" s="732"/>
      <c r="X15" s="609">
        <v>13463</v>
      </c>
      <c r="Y15" s="609"/>
      <c r="Z15" s="609"/>
      <c r="AA15" s="732">
        <v>202</v>
      </c>
      <c r="AB15" s="732"/>
      <c r="AC15" s="732"/>
      <c r="AD15" s="479">
        <v>63558</v>
      </c>
      <c r="AE15" s="479">
        <v>22</v>
      </c>
      <c r="AF15" s="479">
        <v>22</v>
      </c>
      <c r="AG15" s="479">
        <v>3051</v>
      </c>
      <c r="AH15" s="285"/>
      <c r="AI15" s="285"/>
      <c r="AJ15" s="285"/>
    </row>
    <row r="16" spans="1:37" ht="18.399999999999999" customHeight="1" x14ac:dyDescent="0.15">
      <c r="A16" s="615" t="s">
        <v>398</v>
      </c>
      <c r="B16" s="614"/>
      <c r="C16" s="639">
        <v>155</v>
      </c>
      <c r="D16" s="640"/>
      <c r="E16" s="640"/>
      <c r="F16" s="640">
        <v>13776</v>
      </c>
      <c r="G16" s="640"/>
      <c r="H16" s="640"/>
      <c r="I16" s="640">
        <v>3570</v>
      </c>
      <c r="J16" s="640"/>
      <c r="K16" s="640"/>
      <c r="L16" s="640">
        <v>481870</v>
      </c>
      <c r="M16" s="640"/>
      <c r="N16" s="640"/>
      <c r="O16" s="640">
        <v>10</v>
      </c>
      <c r="P16" s="640"/>
      <c r="Q16" s="640"/>
      <c r="R16" s="640">
        <v>1698</v>
      </c>
      <c r="S16" s="640"/>
      <c r="T16" s="640"/>
      <c r="U16" s="640">
        <v>80</v>
      </c>
      <c r="V16" s="640"/>
      <c r="W16" s="640"/>
      <c r="X16" s="609">
        <v>13581</v>
      </c>
      <c r="Y16" s="609"/>
      <c r="Z16" s="609"/>
      <c r="AA16" s="640">
        <v>203</v>
      </c>
      <c r="AB16" s="640"/>
      <c r="AC16" s="640"/>
      <c r="AD16" s="472">
        <v>63447</v>
      </c>
      <c r="AE16" s="472">
        <v>21</v>
      </c>
      <c r="AF16" s="472">
        <v>21</v>
      </c>
      <c r="AG16" s="472">
        <v>2716</v>
      </c>
      <c r="AH16" s="285"/>
      <c r="AI16" s="285"/>
      <c r="AJ16" s="285"/>
    </row>
    <row r="17" spans="1:37" ht="18.399999999999999" customHeight="1" x14ac:dyDescent="0.15">
      <c r="A17" s="615" t="s">
        <v>414</v>
      </c>
      <c r="B17" s="614"/>
      <c r="C17" s="639">
        <v>175</v>
      </c>
      <c r="D17" s="640"/>
      <c r="E17" s="640"/>
      <c r="F17" s="640">
        <v>15338</v>
      </c>
      <c r="G17" s="640"/>
      <c r="H17" s="640"/>
      <c r="I17" s="640">
        <v>3630</v>
      </c>
      <c r="J17" s="640"/>
      <c r="K17" s="640"/>
      <c r="L17" s="640">
        <v>486568</v>
      </c>
      <c r="M17" s="640"/>
      <c r="N17" s="640"/>
      <c r="O17" s="640">
        <v>10</v>
      </c>
      <c r="P17" s="640"/>
      <c r="Q17" s="640"/>
      <c r="R17" s="640">
        <v>1644</v>
      </c>
      <c r="S17" s="640"/>
      <c r="T17" s="640"/>
      <c r="U17" s="640">
        <v>86</v>
      </c>
      <c r="V17" s="640"/>
      <c r="W17" s="640"/>
      <c r="X17" s="609">
        <v>14913</v>
      </c>
      <c r="Y17" s="609"/>
      <c r="Z17" s="609"/>
      <c r="AA17" s="640">
        <v>211</v>
      </c>
      <c r="AB17" s="640"/>
      <c r="AC17" s="640"/>
      <c r="AD17" s="472">
        <v>67010</v>
      </c>
      <c r="AE17" s="472">
        <v>13</v>
      </c>
      <c r="AF17" s="472">
        <v>13</v>
      </c>
      <c r="AG17" s="472">
        <v>1872</v>
      </c>
      <c r="AH17" s="285"/>
      <c r="AI17" s="285"/>
      <c r="AJ17" s="285"/>
    </row>
    <row r="18" spans="1:37" ht="18.399999999999999" customHeight="1" x14ac:dyDescent="0.15">
      <c r="A18" s="615" t="s">
        <v>666</v>
      </c>
      <c r="B18" s="614"/>
      <c r="C18" s="639">
        <v>194</v>
      </c>
      <c r="D18" s="640"/>
      <c r="E18" s="640"/>
      <c r="F18" s="640">
        <v>16774</v>
      </c>
      <c r="G18" s="640"/>
      <c r="H18" s="640"/>
      <c r="I18" s="640">
        <v>3631</v>
      </c>
      <c r="J18" s="640"/>
      <c r="K18" s="640"/>
      <c r="L18" s="640">
        <v>485993</v>
      </c>
      <c r="M18" s="640"/>
      <c r="N18" s="640"/>
      <c r="O18" s="640">
        <v>8</v>
      </c>
      <c r="P18" s="640"/>
      <c r="Q18" s="640"/>
      <c r="R18" s="640">
        <v>1443</v>
      </c>
      <c r="S18" s="640"/>
      <c r="T18" s="640"/>
      <c r="U18" s="640">
        <v>88</v>
      </c>
      <c r="V18" s="640"/>
      <c r="W18" s="640"/>
      <c r="X18" s="609">
        <v>15352</v>
      </c>
      <c r="Y18" s="609"/>
      <c r="Z18" s="609"/>
      <c r="AA18" s="640">
        <v>230</v>
      </c>
      <c r="AB18" s="640"/>
      <c r="AC18" s="640"/>
      <c r="AD18" s="472">
        <v>74029</v>
      </c>
      <c r="AE18" s="472">
        <v>13</v>
      </c>
      <c r="AF18" s="472">
        <v>13</v>
      </c>
      <c r="AG18" s="472">
        <v>1658</v>
      </c>
      <c r="AH18" s="285"/>
      <c r="AI18" s="285"/>
      <c r="AJ18" s="285"/>
    </row>
    <row r="19" spans="1:37" s="130" customFormat="1" ht="18.399999999999999" customHeight="1" x14ac:dyDescent="0.15">
      <c r="A19" s="615" t="s">
        <v>789</v>
      </c>
      <c r="B19" s="614"/>
      <c r="C19" s="640">
        <v>191</v>
      </c>
      <c r="D19" s="640"/>
      <c r="E19" s="640"/>
      <c r="F19" s="640">
        <v>16271</v>
      </c>
      <c r="G19" s="640"/>
      <c r="H19" s="640"/>
      <c r="I19" s="640">
        <v>3674</v>
      </c>
      <c r="J19" s="640"/>
      <c r="K19" s="640"/>
      <c r="L19" s="640">
        <v>490462</v>
      </c>
      <c r="M19" s="640"/>
      <c r="N19" s="640"/>
      <c r="O19" s="640">
        <v>7</v>
      </c>
      <c r="P19" s="640"/>
      <c r="Q19" s="640"/>
      <c r="R19" s="640">
        <v>1313</v>
      </c>
      <c r="S19" s="640"/>
      <c r="T19" s="640"/>
      <c r="U19" s="640">
        <v>92</v>
      </c>
      <c r="V19" s="640"/>
      <c r="W19" s="640"/>
      <c r="X19" s="609">
        <v>16231</v>
      </c>
      <c r="Y19" s="609"/>
      <c r="Z19" s="609"/>
      <c r="AA19" s="640">
        <v>230</v>
      </c>
      <c r="AB19" s="640"/>
      <c r="AC19" s="640"/>
      <c r="AD19" s="472">
        <v>74778</v>
      </c>
      <c r="AE19" s="472">
        <v>9</v>
      </c>
      <c r="AF19" s="472">
        <v>9</v>
      </c>
      <c r="AG19" s="472">
        <v>1125</v>
      </c>
      <c r="AH19" s="285"/>
      <c r="AI19" s="285"/>
      <c r="AJ19" s="285"/>
    </row>
    <row r="20" spans="1:37" s="134" customFormat="1" ht="18.399999999999999" customHeight="1" x14ac:dyDescent="0.15">
      <c r="A20" s="616" t="s">
        <v>960</v>
      </c>
      <c r="B20" s="617"/>
      <c r="C20" s="677">
        <v>192</v>
      </c>
      <c r="D20" s="677"/>
      <c r="E20" s="677"/>
      <c r="F20" s="677">
        <v>16256</v>
      </c>
      <c r="G20" s="677"/>
      <c r="H20" s="677"/>
      <c r="I20" s="677">
        <v>3710</v>
      </c>
      <c r="J20" s="677"/>
      <c r="K20" s="677"/>
      <c r="L20" s="677">
        <v>495524</v>
      </c>
      <c r="M20" s="677"/>
      <c r="N20" s="677"/>
      <c r="O20" s="677">
        <v>5</v>
      </c>
      <c r="P20" s="677"/>
      <c r="Q20" s="677"/>
      <c r="R20" s="677">
        <v>907</v>
      </c>
      <c r="S20" s="677"/>
      <c r="T20" s="677"/>
      <c r="U20" s="677">
        <v>86</v>
      </c>
      <c r="V20" s="677"/>
      <c r="W20" s="677"/>
      <c r="X20" s="619">
        <v>15047</v>
      </c>
      <c r="Y20" s="619"/>
      <c r="Z20" s="619"/>
      <c r="AA20" s="677">
        <v>246</v>
      </c>
      <c r="AB20" s="677"/>
      <c r="AC20" s="677"/>
      <c r="AD20" s="287">
        <v>79599</v>
      </c>
      <c r="AE20" s="287">
        <v>8</v>
      </c>
      <c r="AF20" s="287">
        <v>7</v>
      </c>
      <c r="AG20" s="287">
        <v>996</v>
      </c>
      <c r="AH20" s="287"/>
      <c r="AI20" s="287"/>
      <c r="AJ20" s="287"/>
    </row>
    <row r="21" spans="1:37" ht="5.65" customHeight="1" x14ac:dyDescent="0.15">
      <c r="A21" s="622"/>
      <c r="B21" s="623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1"/>
      <c r="U21" s="681"/>
      <c r="V21" s="681"/>
      <c r="W21" s="681"/>
      <c r="X21" s="681"/>
      <c r="Y21" s="681"/>
      <c r="Z21" s="681"/>
      <c r="AA21" s="288"/>
      <c r="AB21" s="63"/>
      <c r="AC21" s="63"/>
      <c r="AD21" s="288"/>
      <c r="AE21" s="64"/>
      <c r="AF21" s="64"/>
      <c r="AG21" s="288"/>
      <c r="AH21" s="288"/>
      <c r="AI21" s="286"/>
      <c r="AJ21" s="286"/>
    </row>
    <row r="22" spans="1:37" x14ac:dyDescent="0.15">
      <c r="A22" s="1"/>
      <c r="U22" s="234"/>
      <c r="V22" s="234"/>
      <c r="W22" s="234"/>
      <c r="AA22" s="733"/>
      <c r="AB22" s="733"/>
      <c r="AC22" s="733"/>
      <c r="AD22" s="733"/>
      <c r="AE22" s="733"/>
      <c r="AF22" s="733"/>
      <c r="AG22" s="733"/>
      <c r="AH22" s="734"/>
      <c r="AI22" s="734"/>
      <c r="AJ22" s="734"/>
      <c r="AK22" s="18"/>
    </row>
    <row r="23" spans="1:37" x14ac:dyDescent="0.15">
      <c r="A23" s="606"/>
      <c r="B23" s="651"/>
      <c r="C23" s="29"/>
      <c r="U23" s="234"/>
      <c r="V23" s="234"/>
      <c r="W23" s="2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18"/>
    </row>
    <row r="24" spans="1:37" x14ac:dyDescent="0.15">
      <c r="A24" s="1"/>
      <c r="U24" s="234"/>
      <c r="V24" s="234"/>
      <c r="W24" s="234"/>
      <c r="AA24" s="521"/>
      <c r="AB24" s="521"/>
      <c r="AC24" s="521"/>
      <c r="AD24" s="521"/>
      <c r="AE24" s="521"/>
      <c r="AF24" s="521"/>
      <c r="AG24" s="521"/>
      <c r="AH24" s="521"/>
      <c r="AI24" s="521"/>
      <c r="AJ24" s="521"/>
    </row>
    <row r="25" spans="1:37" x14ac:dyDescent="0.15">
      <c r="A25" s="1"/>
      <c r="AA25" s="521"/>
      <c r="AB25" s="521"/>
      <c r="AC25" s="521"/>
      <c r="AD25" s="521"/>
      <c r="AE25" s="521"/>
      <c r="AF25" s="521"/>
      <c r="AG25" s="521"/>
      <c r="AH25" s="521"/>
      <c r="AI25" s="521"/>
      <c r="AJ25" s="521"/>
    </row>
    <row r="26" spans="1:37" x14ac:dyDescent="0.15">
      <c r="A26" s="1"/>
    </row>
    <row r="27" spans="1:37" x14ac:dyDescent="0.15">
      <c r="A27" s="1"/>
    </row>
    <row r="28" spans="1:37" x14ac:dyDescent="0.15">
      <c r="A28" s="522" t="s">
        <v>0</v>
      </c>
      <c r="B28" s="519"/>
      <c r="C28" s="634" t="s">
        <v>449</v>
      </c>
      <c r="D28" s="634"/>
      <c r="E28" s="634"/>
      <c r="F28" s="634"/>
      <c r="G28" s="634"/>
      <c r="H28" s="634"/>
      <c r="I28" s="634"/>
      <c r="J28" s="634"/>
      <c r="K28" s="634" t="s">
        <v>448</v>
      </c>
      <c r="L28" s="634"/>
      <c r="M28" s="634"/>
      <c r="N28" s="634"/>
      <c r="O28" s="634"/>
      <c r="P28" s="634"/>
      <c r="Q28" s="634"/>
      <c r="R28" s="634"/>
      <c r="S28" s="634" t="s">
        <v>189</v>
      </c>
      <c r="T28" s="634"/>
      <c r="U28" s="634"/>
      <c r="V28" s="634"/>
      <c r="W28" s="634"/>
      <c r="X28" s="634"/>
      <c r="Y28" s="634"/>
      <c r="Z28" s="635"/>
    </row>
    <row r="29" spans="1:37" ht="15.6" customHeight="1" x14ac:dyDescent="0.15">
      <c r="A29" s="522"/>
      <c r="B29" s="519"/>
      <c r="C29" s="519" t="s">
        <v>134</v>
      </c>
      <c r="D29" s="519"/>
      <c r="E29" s="519"/>
      <c r="F29" s="519"/>
      <c r="G29" s="519" t="s">
        <v>20</v>
      </c>
      <c r="H29" s="519"/>
      <c r="I29" s="519"/>
      <c r="J29" s="519"/>
      <c r="K29" s="655" t="s">
        <v>33</v>
      </c>
      <c r="L29" s="604"/>
      <c r="M29" s="604"/>
      <c r="N29" s="605"/>
      <c r="O29" s="519" t="s">
        <v>20</v>
      </c>
      <c r="P29" s="519"/>
      <c r="Q29" s="519"/>
      <c r="R29" s="519"/>
      <c r="S29" s="519" t="s">
        <v>392</v>
      </c>
      <c r="T29" s="519"/>
      <c r="U29" s="519"/>
      <c r="V29" s="519"/>
      <c r="W29" s="519" t="s">
        <v>393</v>
      </c>
      <c r="X29" s="519"/>
      <c r="Y29" s="519"/>
      <c r="Z29" s="520"/>
    </row>
    <row r="30" spans="1:37" ht="15.6" customHeight="1" x14ac:dyDescent="0.15">
      <c r="A30" s="522"/>
      <c r="B30" s="519"/>
      <c r="C30" s="519"/>
      <c r="D30" s="519"/>
      <c r="E30" s="519"/>
      <c r="F30" s="519"/>
      <c r="G30" s="519"/>
      <c r="H30" s="519"/>
      <c r="I30" s="519"/>
      <c r="J30" s="519"/>
      <c r="K30" s="656" t="s">
        <v>188</v>
      </c>
      <c r="L30" s="681"/>
      <c r="M30" s="681"/>
      <c r="N30" s="623"/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20"/>
    </row>
    <row r="31" spans="1:37" ht="7.5" customHeight="1" x14ac:dyDescent="0.15">
      <c r="A31" s="604"/>
      <c r="B31" s="605"/>
      <c r="C31" s="17"/>
      <c r="G31" s="17"/>
      <c r="H31" s="28"/>
      <c r="K31" s="28"/>
      <c r="L31" s="28"/>
      <c r="O31" s="28"/>
      <c r="S31" s="17"/>
      <c r="W31" s="17"/>
    </row>
    <row r="32" spans="1:37" ht="18.399999999999999" customHeight="1" x14ac:dyDescent="0.15">
      <c r="A32" s="606" t="s">
        <v>959</v>
      </c>
      <c r="B32" s="607"/>
      <c r="C32" s="639">
        <v>3243</v>
      </c>
      <c r="D32" s="640"/>
      <c r="E32" s="640"/>
      <c r="F32" s="640"/>
      <c r="G32" s="640">
        <v>43255</v>
      </c>
      <c r="H32" s="640"/>
      <c r="I32" s="640"/>
      <c r="J32" s="640"/>
      <c r="K32" s="640">
        <v>1414</v>
      </c>
      <c r="L32" s="640"/>
      <c r="M32" s="640"/>
      <c r="N32" s="640"/>
      <c r="O32" s="640">
        <v>35900</v>
      </c>
      <c r="P32" s="640"/>
      <c r="Q32" s="640"/>
      <c r="R32" s="640"/>
      <c r="S32" s="640">
        <v>72</v>
      </c>
      <c r="T32" s="640"/>
      <c r="U32" s="640"/>
      <c r="V32" s="640"/>
      <c r="W32" s="640">
        <v>3494</v>
      </c>
      <c r="X32" s="640"/>
      <c r="Y32" s="640"/>
      <c r="Z32" s="640"/>
    </row>
    <row r="33" spans="1:26" ht="18.399999999999999" customHeight="1" x14ac:dyDescent="0.15">
      <c r="A33" s="613" t="s">
        <v>732</v>
      </c>
      <c r="B33" s="614"/>
      <c r="C33" s="639">
        <v>2943</v>
      </c>
      <c r="D33" s="640"/>
      <c r="E33" s="640"/>
      <c r="F33" s="640"/>
      <c r="G33" s="640">
        <v>46391</v>
      </c>
      <c r="H33" s="640"/>
      <c r="I33" s="640"/>
      <c r="J33" s="640"/>
      <c r="K33" s="640">
        <v>1402</v>
      </c>
      <c r="L33" s="640"/>
      <c r="M33" s="640"/>
      <c r="N33" s="640"/>
      <c r="O33" s="640">
        <v>35678</v>
      </c>
      <c r="P33" s="640"/>
      <c r="Q33" s="640"/>
      <c r="R33" s="640"/>
      <c r="S33" s="640">
        <v>52</v>
      </c>
      <c r="T33" s="640"/>
      <c r="U33" s="640"/>
      <c r="V33" s="640"/>
      <c r="W33" s="640">
        <v>3031</v>
      </c>
      <c r="X33" s="640"/>
      <c r="Y33" s="640"/>
      <c r="Z33" s="640"/>
    </row>
    <row r="34" spans="1:26" ht="18.399999999999999" customHeight="1" x14ac:dyDescent="0.15">
      <c r="A34" s="613" t="s">
        <v>733</v>
      </c>
      <c r="B34" s="614"/>
      <c r="C34" s="639">
        <v>4067</v>
      </c>
      <c r="D34" s="640"/>
      <c r="E34" s="640"/>
      <c r="F34" s="640"/>
      <c r="G34" s="640">
        <v>48139</v>
      </c>
      <c r="H34" s="640"/>
      <c r="I34" s="640"/>
      <c r="J34" s="640"/>
      <c r="K34" s="640">
        <v>1409</v>
      </c>
      <c r="L34" s="640"/>
      <c r="M34" s="640"/>
      <c r="N34" s="640"/>
      <c r="O34" s="640">
        <v>34671</v>
      </c>
      <c r="P34" s="640"/>
      <c r="Q34" s="640"/>
      <c r="R34" s="640"/>
      <c r="S34" s="640">
        <v>41</v>
      </c>
      <c r="T34" s="640"/>
      <c r="U34" s="640"/>
      <c r="V34" s="640"/>
      <c r="W34" s="640">
        <v>2617</v>
      </c>
      <c r="X34" s="640"/>
      <c r="Y34" s="640"/>
      <c r="Z34" s="640"/>
    </row>
    <row r="35" spans="1:26" ht="18.399999999999999" customHeight="1" x14ac:dyDescent="0.15">
      <c r="A35" s="613" t="s">
        <v>396</v>
      </c>
      <c r="B35" s="614"/>
      <c r="C35" s="639">
        <v>3788</v>
      </c>
      <c r="D35" s="640"/>
      <c r="E35" s="640"/>
      <c r="F35" s="640"/>
      <c r="G35" s="640">
        <v>48883</v>
      </c>
      <c r="H35" s="640"/>
      <c r="I35" s="640"/>
      <c r="J35" s="640"/>
      <c r="K35" s="640">
        <v>1432</v>
      </c>
      <c r="L35" s="640"/>
      <c r="M35" s="640"/>
      <c r="N35" s="640"/>
      <c r="O35" s="640">
        <v>35645</v>
      </c>
      <c r="P35" s="640"/>
      <c r="Q35" s="640"/>
      <c r="R35" s="640"/>
      <c r="S35" s="640">
        <v>39</v>
      </c>
      <c r="T35" s="640"/>
      <c r="U35" s="640"/>
      <c r="V35" s="640"/>
      <c r="W35" s="640">
        <v>2244</v>
      </c>
      <c r="X35" s="640"/>
      <c r="Y35" s="640"/>
      <c r="Z35" s="640"/>
    </row>
    <row r="36" spans="1:26" ht="18.399999999999999" customHeight="1" x14ac:dyDescent="0.15">
      <c r="A36" s="613" t="s">
        <v>397</v>
      </c>
      <c r="B36" s="614"/>
      <c r="C36" s="639">
        <v>3265</v>
      </c>
      <c r="D36" s="640"/>
      <c r="E36" s="640"/>
      <c r="F36" s="640"/>
      <c r="G36" s="640">
        <v>49636</v>
      </c>
      <c r="H36" s="640"/>
      <c r="I36" s="640"/>
      <c r="J36" s="640"/>
      <c r="K36" s="640">
        <v>1432</v>
      </c>
      <c r="L36" s="640"/>
      <c r="M36" s="640"/>
      <c r="N36" s="640"/>
      <c r="O36" s="640">
        <v>35212</v>
      </c>
      <c r="P36" s="640"/>
      <c r="Q36" s="640"/>
      <c r="R36" s="640"/>
      <c r="S36" s="640">
        <v>34</v>
      </c>
      <c r="T36" s="640"/>
      <c r="U36" s="640"/>
      <c r="V36" s="640"/>
      <c r="W36" s="640">
        <v>1959</v>
      </c>
      <c r="X36" s="640"/>
      <c r="Y36" s="640"/>
      <c r="Z36" s="640"/>
    </row>
    <row r="37" spans="1:26" ht="18.399999999999999" customHeight="1" x14ac:dyDescent="0.15">
      <c r="A37" s="613" t="s">
        <v>398</v>
      </c>
      <c r="B37" s="614"/>
      <c r="C37" s="639">
        <v>3602</v>
      </c>
      <c r="D37" s="640"/>
      <c r="E37" s="640"/>
      <c r="F37" s="640"/>
      <c r="G37" s="640">
        <v>55842</v>
      </c>
      <c r="H37" s="640"/>
      <c r="I37" s="640"/>
      <c r="J37" s="640"/>
      <c r="K37" s="640">
        <v>1463</v>
      </c>
      <c r="L37" s="640"/>
      <c r="M37" s="640"/>
      <c r="N37" s="640"/>
      <c r="O37" s="640">
        <v>35264</v>
      </c>
      <c r="P37" s="640"/>
      <c r="Q37" s="640"/>
      <c r="R37" s="640"/>
      <c r="S37" s="640">
        <v>36</v>
      </c>
      <c r="T37" s="640"/>
      <c r="U37" s="640"/>
      <c r="V37" s="640"/>
      <c r="W37" s="640">
        <v>1813</v>
      </c>
      <c r="X37" s="640"/>
      <c r="Y37" s="640"/>
      <c r="Z37" s="640"/>
    </row>
    <row r="38" spans="1:26" ht="18.399999999999999" customHeight="1" x14ac:dyDescent="0.15">
      <c r="A38" s="613" t="s">
        <v>414</v>
      </c>
      <c r="B38" s="614"/>
      <c r="C38" s="639">
        <v>4247</v>
      </c>
      <c r="D38" s="640"/>
      <c r="E38" s="640"/>
      <c r="F38" s="640"/>
      <c r="G38" s="640">
        <v>56187</v>
      </c>
      <c r="H38" s="640"/>
      <c r="I38" s="640"/>
      <c r="J38" s="640"/>
      <c r="K38" s="640">
        <v>1447</v>
      </c>
      <c r="L38" s="640"/>
      <c r="M38" s="640"/>
      <c r="N38" s="640"/>
      <c r="O38" s="640">
        <v>34840</v>
      </c>
      <c r="P38" s="640"/>
      <c r="Q38" s="640"/>
      <c r="R38" s="640"/>
      <c r="S38" s="640">
        <v>23</v>
      </c>
      <c r="T38" s="640"/>
      <c r="U38" s="640"/>
      <c r="V38" s="640"/>
      <c r="W38" s="640">
        <v>1452</v>
      </c>
      <c r="X38" s="640"/>
      <c r="Y38" s="640"/>
      <c r="Z38" s="640"/>
    </row>
    <row r="39" spans="1:26" ht="18.399999999999999" customHeight="1" x14ac:dyDescent="0.15">
      <c r="A39" s="613" t="s">
        <v>666</v>
      </c>
      <c r="B39" s="614"/>
      <c r="C39" s="639">
        <v>4494</v>
      </c>
      <c r="D39" s="640"/>
      <c r="E39" s="640"/>
      <c r="F39" s="640"/>
      <c r="G39" s="640">
        <v>54989</v>
      </c>
      <c r="H39" s="640"/>
      <c r="I39" s="640"/>
      <c r="J39" s="640"/>
      <c r="K39" s="640">
        <v>1413</v>
      </c>
      <c r="L39" s="640"/>
      <c r="M39" s="640"/>
      <c r="N39" s="640"/>
      <c r="O39" s="640">
        <v>33914</v>
      </c>
      <c r="P39" s="640"/>
      <c r="Q39" s="640"/>
      <c r="R39" s="640"/>
      <c r="S39" s="640">
        <v>19</v>
      </c>
      <c r="T39" s="640"/>
      <c r="U39" s="640"/>
      <c r="V39" s="640"/>
      <c r="W39" s="640">
        <v>1347</v>
      </c>
      <c r="X39" s="640"/>
      <c r="Y39" s="640"/>
      <c r="Z39" s="640"/>
    </row>
    <row r="40" spans="1:26" s="130" customFormat="1" ht="18.399999999999999" customHeight="1" x14ac:dyDescent="0.15">
      <c r="A40" s="613" t="s">
        <v>789</v>
      </c>
      <c r="B40" s="614"/>
      <c r="C40" s="639">
        <v>3721</v>
      </c>
      <c r="D40" s="640"/>
      <c r="E40" s="640"/>
      <c r="F40" s="640"/>
      <c r="G40" s="640">
        <v>51895</v>
      </c>
      <c r="H40" s="640"/>
      <c r="I40" s="640"/>
      <c r="J40" s="640"/>
      <c r="K40" s="640">
        <v>1386</v>
      </c>
      <c r="L40" s="640"/>
      <c r="M40" s="640"/>
      <c r="N40" s="640"/>
      <c r="O40" s="640">
        <v>33024</v>
      </c>
      <c r="P40" s="640"/>
      <c r="Q40" s="640"/>
      <c r="R40" s="640"/>
      <c r="S40" s="640">
        <v>17</v>
      </c>
      <c r="T40" s="640"/>
      <c r="U40" s="640"/>
      <c r="V40" s="640"/>
      <c r="W40" s="640">
        <v>1097</v>
      </c>
      <c r="X40" s="640"/>
      <c r="Y40" s="640"/>
      <c r="Z40" s="640"/>
    </row>
    <row r="41" spans="1:26" ht="18.399999999999999" customHeight="1" x14ac:dyDescent="0.15">
      <c r="A41" s="616" t="s">
        <v>960</v>
      </c>
      <c r="B41" s="617"/>
      <c r="C41" s="701">
        <v>4139</v>
      </c>
      <c r="D41" s="677"/>
      <c r="E41" s="677"/>
      <c r="F41" s="677"/>
      <c r="G41" s="677">
        <v>51572</v>
      </c>
      <c r="H41" s="677"/>
      <c r="I41" s="677"/>
      <c r="J41" s="677"/>
      <c r="K41" s="677">
        <v>1385</v>
      </c>
      <c r="L41" s="677"/>
      <c r="M41" s="677"/>
      <c r="N41" s="677"/>
      <c r="O41" s="677">
        <v>32851</v>
      </c>
      <c r="P41" s="677"/>
      <c r="Q41" s="677"/>
      <c r="R41" s="677"/>
      <c r="S41" s="677">
        <v>16</v>
      </c>
      <c r="T41" s="677"/>
      <c r="U41" s="677"/>
      <c r="V41" s="677"/>
      <c r="W41" s="677">
        <v>1043</v>
      </c>
      <c r="X41" s="677"/>
      <c r="Y41" s="677"/>
      <c r="Z41" s="677"/>
    </row>
    <row r="42" spans="1:26" ht="7.5" customHeight="1" x14ac:dyDescent="0.15">
      <c r="A42" s="622"/>
      <c r="B42" s="623"/>
      <c r="C42" s="656"/>
      <c r="D42" s="681"/>
      <c r="E42" s="681"/>
      <c r="F42" s="63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  <c r="U42" s="681"/>
      <c r="V42" s="681"/>
      <c r="W42" s="681"/>
      <c r="X42" s="681"/>
      <c r="Y42" s="681"/>
      <c r="Z42" s="681"/>
    </row>
    <row r="43" spans="1:26" ht="3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26" ht="13.5" customHeight="1" x14ac:dyDescent="0.15">
      <c r="A44" s="748" t="s">
        <v>579</v>
      </c>
      <c r="B44" s="748"/>
      <c r="C44" s="748"/>
      <c r="D44" s="748"/>
      <c r="E44" s="748"/>
      <c r="F44" s="748"/>
      <c r="G44" s="748"/>
      <c r="H44" s="748"/>
      <c r="I44" s="748"/>
      <c r="J44" s="748"/>
      <c r="K44" s="748"/>
      <c r="L44" s="748"/>
      <c r="M44" s="748"/>
      <c r="N44" s="748"/>
      <c r="O44" s="748"/>
      <c r="P44" s="748"/>
      <c r="Q44" s="748"/>
      <c r="R44" s="748"/>
      <c r="S44" s="748"/>
      <c r="T44" s="748"/>
      <c r="U44" s="748"/>
      <c r="V44" s="748"/>
      <c r="W44" s="748"/>
      <c r="X44" s="748"/>
      <c r="Y44" s="748"/>
      <c r="Z44" s="748"/>
    </row>
    <row r="45" spans="1:26" x14ac:dyDescent="0.15">
      <c r="B45" s="18"/>
      <c r="C45" s="517"/>
      <c r="D45" s="517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</row>
    <row r="46" spans="1:26" ht="13.5" customHeight="1" x14ac:dyDescent="0.15">
      <c r="B46" s="18"/>
      <c r="C46" s="18"/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</row>
    <row r="47" spans="1:26" ht="13.5" customHeight="1" x14ac:dyDescent="0.15">
      <c r="A47" s="1"/>
    </row>
    <row r="49" spans="1:15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4" spans="1:15" x14ac:dyDescent="0.15">
      <c r="O54" s="232" t="s">
        <v>580</v>
      </c>
    </row>
  </sheetData>
  <mergeCells count="233">
    <mergeCell ref="AG6:AH6"/>
    <mergeCell ref="AG8:AH9"/>
    <mergeCell ref="AE7:AG7"/>
    <mergeCell ref="AA25:AJ25"/>
    <mergeCell ref="AA19:AC19"/>
    <mergeCell ref="A44:Z44"/>
    <mergeCell ref="E45:Z45"/>
    <mergeCell ref="S28:Z28"/>
    <mergeCell ref="AA20:AC20"/>
    <mergeCell ref="A35:B35"/>
    <mergeCell ref="W37:Z37"/>
    <mergeCell ref="A42:B42"/>
    <mergeCell ref="A41:B41"/>
    <mergeCell ref="A39:B39"/>
    <mergeCell ref="G39:J39"/>
    <mergeCell ref="K39:N39"/>
    <mergeCell ref="O39:R39"/>
    <mergeCell ref="S39:V39"/>
    <mergeCell ref="O38:R38"/>
    <mergeCell ref="S38:V38"/>
    <mergeCell ref="C42:E42"/>
    <mergeCell ref="G42:J42"/>
    <mergeCell ref="O42:R42"/>
    <mergeCell ref="S42:V42"/>
    <mergeCell ref="G41:J41"/>
    <mergeCell ref="K41:N41"/>
    <mergeCell ref="A38:B38"/>
    <mergeCell ref="D46:Z46"/>
    <mergeCell ref="A10:B10"/>
    <mergeCell ref="A11:B11"/>
    <mergeCell ref="U12:W12"/>
    <mergeCell ref="F12:H12"/>
    <mergeCell ref="I12:K12"/>
    <mergeCell ref="C13:E13"/>
    <mergeCell ref="F13:H13"/>
    <mergeCell ref="I13:K13"/>
    <mergeCell ref="L12:N12"/>
    <mergeCell ref="O12:Q12"/>
    <mergeCell ref="R12:T12"/>
    <mergeCell ref="C11:E11"/>
    <mergeCell ref="O11:Q11"/>
    <mergeCell ref="A15:B15"/>
    <mergeCell ref="A16:B16"/>
    <mergeCell ref="A17:B17"/>
    <mergeCell ref="A18:B18"/>
    <mergeCell ref="A20:B20"/>
    <mergeCell ref="W35:Z35"/>
    <mergeCell ref="U21:W21"/>
    <mergeCell ref="X21:Z21"/>
    <mergeCell ref="W40:Z40"/>
    <mergeCell ref="U15:W15"/>
    <mergeCell ref="U16:W16"/>
    <mergeCell ref="U17:W17"/>
    <mergeCell ref="AA16:AC16"/>
    <mergeCell ref="AA17:AC17"/>
    <mergeCell ref="AA18:AC18"/>
    <mergeCell ref="X11:Z11"/>
    <mergeCell ref="X12:Z12"/>
    <mergeCell ref="X13:Z13"/>
    <mergeCell ref="X14:Z14"/>
    <mergeCell ref="X15:Z15"/>
    <mergeCell ref="X18:Z18"/>
    <mergeCell ref="AA13:AC13"/>
    <mergeCell ref="U18:W18"/>
    <mergeCell ref="I7:N7"/>
    <mergeCell ref="O7:T7"/>
    <mergeCell ref="I8:K9"/>
    <mergeCell ref="O8:Q9"/>
    <mergeCell ref="U14:W14"/>
    <mergeCell ref="AD8:AD9"/>
    <mergeCell ref="AF8:AF9"/>
    <mergeCell ref="U13:W13"/>
    <mergeCell ref="R14:T14"/>
    <mergeCell ref="AJ8:AJ9"/>
    <mergeCell ref="A40:B40"/>
    <mergeCell ref="G40:J40"/>
    <mergeCell ref="K40:N40"/>
    <mergeCell ref="O40:R40"/>
    <mergeCell ref="S40:V40"/>
    <mergeCell ref="AA5:AJ5"/>
    <mergeCell ref="R11:T11"/>
    <mergeCell ref="U11:W11"/>
    <mergeCell ref="R8:T9"/>
    <mergeCell ref="X8:Z9"/>
    <mergeCell ref="AA8:AC9"/>
    <mergeCell ref="AE8:AE9"/>
    <mergeCell ref="U7:Z7"/>
    <mergeCell ref="U8:W9"/>
    <mergeCell ref="A5:Z5"/>
    <mergeCell ref="F11:H11"/>
    <mergeCell ref="I11:K11"/>
    <mergeCell ref="L11:N11"/>
    <mergeCell ref="C8:E9"/>
    <mergeCell ref="F8:H9"/>
    <mergeCell ref="L8:N9"/>
    <mergeCell ref="C7:H7"/>
    <mergeCell ref="A36:B36"/>
    <mergeCell ref="A37:B37"/>
    <mergeCell ref="C28:J28"/>
    <mergeCell ref="K28:R28"/>
    <mergeCell ref="O29:R30"/>
    <mergeCell ref="L20:N20"/>
    <mergeCell ref="O20:Q20"/>
    <mergeCell ref="R20:T20"/>
    <mergeCell ref="O32:R32"/>
    <mergeCell ref="L21:N21"/>
    <mergeCell ref="O21:Q21"/>
    <mergeCell ref="R21:T21"/>
    <mergeCell ref="A28:B30"/>
    <mergeCell ref="G37:J37"/>
    <mergeCell ref="K37:N37"/>
    <mergeCell ref="O37:R37"/>
    <mergeCell ref="S37:V37"/>
    <mergeCell ref="A34:B34"/>
    <mergeCell ref="A33:B33"/>
    <mergeCell ref="U20:W20"/>
    <mergeCell ref="S29:V30"/>
    <mergeCell ref="W29:Z30"/>
    <mergeCell ref="A32:B32"/>
    <mergeCell ref="K32:N32"/>
    <mergeCell ref="A21:B21"/>
    <mergeCell ref="O18:Q18"/>
    <mergeCell ref="G34:J34"/>
    <mergeCell ref="G35:J35"/>
    <mergeCell ref="C29:F30"/>
    <mergeCell ref="G29:J30"/>
    <mergeCell ref="C19:E19"/>
    <mergeCell ref="F19:H19"/>
    <mergeCell ref="L19:N19"/>
    <mergeCell ref="O19:Q19"/>
    <mergeCell ref="C20:E20"/>
    <mergeCell ref="F20:H20"/>
    <mergeCell ref="C18:E18"/>
    <mergeCell ref="F18:H18"/>
    <mergeCell ref="K34:N34"/>
    <mergeCell ref="K29:N29"/>
    <mergeCell ref="K30:N30"/>
    <mergeCell ref="A31:B31"/>
    <mergeCell ref="A23:B23"/>
    <mergeCell ref="A19:B19"/>
    <mergeCell ref="I19:K19"/>
    <mergeCell ref="C32:F32"/>
    <mergeCell ref="W41:Z41"/>
    <mergeCell ref="W42:Z42"/>
    <mergeCell ref="W32:Z32"/>
    <mergeCell ref="S34:V34"/>
    <mergeCell ref="W34:Z34"/>
    <mergeCell ref="G33:J33"/>
    <mergeCell ref="K33:N33"/>
    <mergeCell ref="O33:R33"/>
    <mergeCell ref="S33:V33"/>
    <mergeCell ref="W33:Z33"/>
    <mergeCell ref="G36:J36"/>
    <mergeCell ref="K36:N36"/>
    <mergeCell ref="O36:R36"/>
    <mergeCell ref="S36:V36"/>
    <mergeCell ref="W36:Z36"/>
    <mergeCell ref="W39:Z39"/>
    <mergeCell ref="W38:Z38"/>
    <mergeCell ref="G32:J32"/>
    <mergeCell ref="K42:N42"/>
    <mergeCell ref="K38:N38"/>
    <mergeCell ref="G38:J38"/>
    <mergeCell ref="S41:V41"/>
    <mergeCell ref="O41:R41"/>
    <mergeCell ref="AA22:AJ22"/>
    <mergeCell ref="AA24:AJ24"/>
    <mergeCell ref="AA23:AJ23"/>
    <mergeCell ref="AA14:AC14"/>
    <mergeCell ref="AA15:AC15"/>
    <mergeCell ref="X20:Z20"/>
    <mergeCell ref="L14:N14"/>
    <mergeCell ref="O14:Q14"/>
    <mergeCell ref="R19:T19"/>
    <mergeCell ref="U19:W19"/>
    <mergeCell ref="X19:Z19"/>
    <mergeCell ref="S32:V32"/>
    <mergeCell ref="K35:N35"/>
    <mergeCell ref="O35:R35"/>
    <mergeCell ref="S35:V35"/>
    <mergeCell ref="O34:R34"/>
    <mergeCell ref="R18:T18"/>
    <mergeCell ref="I20:K20"/>
    <mergeCell ref="I18:K18"/>
    <mergeCell ref="L18:N18"/>
    <mergeCell ref="A2:Z2"/>
    <mergeCell ref="AI8:AI9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X16:Z16"/>
    <mergeCell ref="X17:Z17"/>
    <mergeCell ref="AA7:AD7"/>
    <mergeCell ref="AA11:AC11"/>
    <mergeCell ref="AA12:AC12"/>
    <mergeCell ref="A7:B9"/>
    <mergeCell ref="A12:B12"/>
    <mergeCell ref="A13:B13"/>
    <mergeCell ref="A14:B14"/>
    <mergeCell ref="L13:N13"/>
    <mergeCell ref="C14:E14"/>
    <mergeCell ref="F14:H14"/>
    <mergeCell ref="I14:K14"/>
    <mergeCell ref="C37:F37"/>
    <mergeCell ref="C38:F38"/>
    <mergeCell ref="C39:F39"/>
    <mergeCell ref="C40:F40"/>
    <mergeCell ref="C41:F41"/>
    <mergeCell ref="O13:Q13"/>
    <mergeCell ref="R13:T13"/>
    <mergeCell ref="C12:E12"/>
    <mergeCell ref="F15:H15"/>
    <mergeCell ref="I15:K15"/>
    <mergeCell ref="C15:E15"/>
    <mergeCell ref="L15:N15"/>
    <mergeCell ref="O15:Q15"/>
    <mergeCell ref="C17:E17"/>
    <mergeCell ref="F17:H17"/>
    <mergeCell ref="I17:K17"/>
    <mergeCell ref="C21:E21"/>
    <mergeCell ref="F21:H21"/>
    <mergeCell ref="C33:F33"/>
    <mergeCell ref="C34:F34"/>
    <mergeCell ref="C35:F35"/>
    <mergeCell ref="C36:F36"/>
    <mergeCell ref="R15:T15"/>
    <mergeCell ref="I21:K21"/>
  </mergeCells>
  <phoneticPr fontId="28"/>
  <pageMargins left="0.78740157480314965" right="0.78740157480314965" top="0.98425196850393704" bottom="0.98425196850393704" header="0.51181102362204722" footer="0.51181102362204722"/>
  <pageSetup paperSize="9" firstPageNumber="13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26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showGridLines="0" view="pageBreakPreview" zoomScale="90" zoomScaleNormal="90" zoomScaleSheetLayoutView="90" zoomScalePageLayoutView="90" workbookViewId="0">
      <selection activeCell="O54" sqref="O54"/>
    </sheetView>
  </sheetViews>
  <sheetFormatPr defaultRowHeight="13.5" x14ac:dyDescent="0.15"/>
  <cols>
    <col min="1" max="1" width="4.25" style="14" customWidth="1"/>
    <col min="2" max="2" width="3.625" style="14" customWidth="1"/>
    <col min="3" max="5" width="3" style="14" customWidth="1"/>
    <col min="6" max="6" width="3.75" style="14" customWidth="1"/>
    <col min="7" max="7" width="3" style="14" customWidth="1"/>
    <col min="8" max="8" width="3.625" style="14" customWidth="1"/>
    <col min="9" max="11" width="3" style="14" customWidth="1"/>
    <col min="12" max="12" width="2.75" style="14" customWidth="1"/>
    <col min="13" max="13" width="3" style="14" customWidth="1"/>
    <col min="14" max="14" width="2.875" style="14" customWidth="1"/>
    <col min="15" max="15" width="3" style="14" customWidth="1"/>
    <col min="16" max="16" width="2.75" style="14" customWidth="1"/>
    <col min="17" max="19" width="3" style="14" customWidth="1"/>
    <col min="20" max="20" width="2.625" style="14" customWidth="1"/>
    <col min="21" max="25" width="3" style="14" customWidth="1"/>
    <col min="26" max="26" width="3.125" style="14" customWidth="1"/>
    <col min="27" max="27" width="3" style="14" customWidth="1"/>
    <col min="28" max="28" width="3.625" style="14" customWidth="1"/>
    <col min="29" max="29" width="10.125" style="14" customWidth="1"/>
    <col min="30" max="39" width="5.5" style="14" customWidth="1"/>
    <col min="40" max="40" width="2.125" style="14" customWidth="1"/>
    <col min="41" max="43" width="5.5" style="14" customWidth="1"/>
    <col min="44" max="16384" width="9" style="14"/>
  </cols>
  <sheetData>
    <row r="1" spans="1:51" ht="17.25" customHeight="1" x14ac:dyDescent="0.15">
      <c r="A1" s="523" t="s">
        <v>1093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18"/>
      <c r="AD1" s="24" t="s">
        <v>1096</v>
      </c>
      <c r="AE1" s="24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51" x14ac:dyDescent="0.15">
      <c r="A2" s="3"/>
      <c r="B2" s="18"/>
      <c r="C2" s="18"/>
      <c r="D2" s="18"/>
      <c r="E2" s="18"/>
      <c r="F2" s="18"/>
      <c r="G2" s="18"/>
      <c r="H2" s="18"/>
      <c r="I2" s="18"/>
      <c r="J2" s="18"/>
      <c r="K2" s="18"/>
      <c r="AC2" s="18"/>
      <c r="AF2" s="18"/>
      <c r="AG2" s="18"/>
      <c r="AH2" s="18"/>
      <c r="AI2" s="18"/>
      <c r="AJ2" s="18"/>
      <c r="AK2" s="18"/>
      <c r="AL2" s="18"/>
      <c r="AM2" s="290"/>
      <c r="AN2" s="290" t="s">
        <v>27</v>
      </c>
      <c r="AO2" s="18"/>
      <c r="AQ2" s="25"/>
      <c r="AR2" s="18"/>
      <c r="AS2" s="18"/>
      <c r="AT2" s="18"/>
      <c r="AU2" s="18"/>
      <c r="AV2" s="18"/>
      <c r="AW2" s="18"/>
      <c r="AX2" s="18"/>
      <c r="AY2" s="18"/>
    </row>
    <row r="3" spans="1:51" ht="15.6" customHeight="1" x14ac:dyDescent="0.15">
      <c r="A3" s="782" t="s">
        <v>0</v>
      </c>
      <c r="B3" s="634"/>
      <c r="C3" s="634" t="s">
        <v>21</v>
      </c>
      <c r="D3" s="634"/>
      <c r="E3" s="634"/>
      <c r="F3" s="634" t="s">
        <v>194</v>
      </c>
      <c r="G3" s="634"/>
      <c r="H3" s="634"/>
      <c r="I3" s="634"/>
      <c r="J3" s="634"/>
      <c r="K3" s="634"/>
      <c r="L3" s="634" t="s">
        <v>195</v>
      </c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5"/>
      <c r="X3" s="651"/>
      <c r="Y3" s="651"/>
      <c r="Z3" s="651"/>
      <c r="AC3" s="522" t="s">
        <v>0</v>
      </c>
      <c r="AD3" s="749" t="s">
        <v>212</v>
      </c>
      <c r="AE3" s="750"/>
      <c r="AF3" s="750"/>
      <c r="AG3" s="751"/>
      <c r="AH3" s="749" t="s">
        <v>213</v>
      </c>
      <c r="AI3" s="750"/>
      <c r="AJ3" s="750"/>
      <c r="AK3" s="750"/>
      <c r="AL3" s="750"/>
      <c r="AM3" s="750"/>
      <c r="AN3" s="295"/>
      <c r="AO3" s="289"/>
      <c r="AP3" s="289"/>
      <c r="AQ3" s="289"/>
    </row>
    <row r="4" spans="1:51" ht="30" customHeight="1" x14ac:dyDescent="0.15">
      <c r="A4" s="782"/>
      <c r="B4" s="634"/>
      <c r="C4" s="634"/>
      <c r="D4" s="634"/>
      <c r="E4" s="634"/>
      <c r="F4" s="634" t="s">
        <v>196</v>
      </c>
      <c r="G4" s="634"/>
      <c r="H4" s="634"/>
      <c r="I4" s="634" t="s">
        <v>197</v>
      </c>
      <c r="J4" s="634"/>
      <c r="K4" s="634"/>
      <c r="L4" s="519" t="s">
        <v>369</v>
      </c>
      <c r="M4" s="519"/>
      <c r="N4" s="519"/>
      <c r="O4" s="519" t="s">
        <v>370</v>
      </c>
      <c r="P4" s="519"/>
      <c r="Q4" s="519"/>
      <c r="R4" s="519" t="s">
        <v>371</v>
      </c>
      <c r="S4" s="519"/>
      <c r="T4" s="519"/>
      <c r="U4" s="519" t="s">
        <v>372</v>
      </c>
      <c r="V4" s="519"/>
      <c r="W4" s="520"/>
      <c r="X4" s="651"/>
      <c r="Y4" s="651"/>
      <c r="Z4" s="651"/>
      <c r="AC4" s="522"/>
      <c r="AD4" s="519" t="s">
        <v>214</v>
      </c>
      <c r="AE4" s="519"/>
      <c r="AF4" s="519" t="s">
        <v>458</v>
      </c>
      <c r="AG4" s="519"/>
      <c r="AH4" s="519" t="s">
        <v>215</v>
      </c>
      <c r="AI4" s="519"/>
      <c r="AJ4" s="519" t="s">
        <v>125</v>
      </c>
      <c r="AK4" s="519"/>
      <c r="AL4" s="519" t="s">
        <v>216</v>
      </c>
      <c r="AM4" s="520"/>
      <c r="AN4" s="295"/>
      <c r="AO4" s="289"/>
      <c r="AP4" s="651"/>
      <c r="AQ4" s="651"/>
    </row>
    <row r="5" spans="1:51" ht="13.5" customHeight="1" x14ac:dyDescent="0.15">
      <c r="A5" s="781"/>
      <c r="B5" s="721"/>
      <c r="C5" s="8"/>
      <c r="D5" s="18"/>
      <c r="F5" s="8"/>
      <c r="I5" s="8"/>
      <c r="L5" s="31"/>
      <c r="O5" s="8"/>
      <c r="R5" s="31"/>
      <c r="U5" s="8"/>
      <c r="X5" s="417"/>
      <c r="Y5" s="29"/>
      <c r="Z5" s="29"/>
      <c r="AC5" s="90"/>
      <c r="AL5" s="234"/>
      <c r="AM5" s="437" t="s">
        <v>440</v>
      </c>
      <c r="AN5" s="29"/>
      <c r="AO5" s="29"/>
      <c r="AP5" s="29"/>
      <c r="AQ5" s="296"/>
    </row>
    <row r="6" spans="1:51" ht="17.100000000000001" customHeight="1" x14ac:dyDescent="0.15">
      <c r="A6" s="753" t="s">
        <v>1015</v>
      </c>
      <c r="B6" s="752"/>
      <c r="C6" s="777" t="s">
        <v>539</v>
      </c>
      <c r="D6" s="778"/>
      <c r="E6" s="778"/>
      <c r="F6" s="779">
        <v>320</v>
      </c>
      <c r="G6" s="779"/>
      <c r="H6" s="779"/>
      <c r="I6" s="780" t="s">
        <v>717</v>
      </c>
      <c r="J6" s="780"/>
      <c r="K6" s="780"/>
      <c r="L6" s="779">
        <v>50</v>
      </c>
      <c r="M6" s="779"/>
      <c r="N6" s="779"/>
      <c r="O6" s="779">
        <v>323</v>
      </c>
      <c r="P6" s="779"/>
      <c r="Q6" s="779"/>
      <c r="R6" s="779">
        <v>259</v>
      </c>
      <c r="S6" s="779"/>
      <c r="T6" s="779"/>
      <c r="U6" s="779">
        <v>413</v>
      </c>
      <c r="V6" s="779"/>
      <c r="W6" s="779"/>
      <c r="X6" s="776"/>
      <c r="Y6" s="776"/>
      <c r="Z6" s="776"/>
      <c r="AC6" s="301" t="s">
        <v>959</v>
      </c>
      <c r="AD6" s="631" t="s">
        <v>545</v>
      </c>
      <c r="AE6" s="632"/>
      <c r="AF6" s="609">
        <v>186118</v>
      </c>
      <c r="AG6" s="609"/>
      <c r="AH6" s="609">
        <v>3</v>
      </c>
      <c r="AI6" s="609"/>
      <c r="AJ6" s="609">
        <v>2652</v>
      </c>
      <c r="AK6" s="609"/>
      <c r="AL6" s="609">
        <v>42400</v>
      </c>
      <c r="AM6" s="609"/>
      <c r="AN6" s="609"/>
      <c r="AO6" s="609"/>
      <c r="AP6" s="609"/>
      <c r="AQ6" s="609"/>
    </row>
    <row r="7" spans="1:51" ht="17.100000000000001" customHeight="1" x14ac:dyDescent="0.15">
      <c r="A7" s="615" t="s">
        <v>736</v>
      </c>
      <c r="B7" s="614"/>
      <c r="C7" s="777" t="s">
        <v>541</v>
      </c>
      <c r="D7" s="778"/>
      <c r="E7" s="778"/>
      <c r="F7" s="779">
        <v>313</v>
      </c>
      <c r="G7" s="779"/>
      <c r="H7" s="779"/>
      <c r="I7" s="780" t="s">
        <v>718</v>
      </c>
      <c r="J7" s="780"/>
      <c r="K7" s="780"/>
      <c r="L7" s="779">
        <v>49</v>
      </c>
      <c r="M7" s="779"/>
      <c r="N7" s="779"/>
      <c r="O7" s="779">
        <v>328</v>
      </c>
      <c r="P7" s="779"/>
      <c r="Q7" s="779"/>
      <c r="R7" s="779">
        <v>259</v>
      </c>
      <c r="S7" s="779"/>
      <c r="T7" s="779"/>
      <c r="U7" s="779">
        <v>430</v>
      </c>
      <c r="V7" s="779"/>
      <c r="W7" s="779"/>
      <c r="X7" s="776"/>
      <c r="Y7" s="776"/>
      <c r="Z7" s="776"/>
      <c r="AC7" s="302" t="s">
        <v>736</v>
      </c>
      <c r="AD7" s="631" t="s">
        <v>546</v>
      </c>
      <c r="AE7" s="632"/>
      <c r="AF7" s="609">
        <v>201464</v>
      </c>
      <c r="AG7" s="609"/>
      <c r="AH7" s="609">
        <v>3</v>
      </c>
      <c r="AI7" s="609"/>
      <c r="AJ7" s="609">
        <v>2531</v>
      </c>
      <c r="AK7" s="609"/>
      <c r="AL7" s="609">
        <v>42443</v>
      </c>
      <c r="AM7" s="609"/>
      <c r="AN7" s="609"/>
      <c r="AO7" s="609"/>
      <c r="AP7" s="609"/>
      <c r="AQ7" s="609"/>
    </row>
    <row r="8" spans="1:51" ht="17.100000000000001" customHeight="1" x14ac:dyDescent="0.15">
      <c r="A8" s="615" t="s">
        <v>737</v>
      </c>
      <c r="B8" s="614"/>
      <c r="C8" s="777" t="s">
        <v>540</v>
      </c>
      <c r="D8" s="778"/>
      <c r="E8" s="778"/>
      <c r="F8" s="779">
        <v>336</v>
      </c>
      <c r="G8" s="779"/>
      <c r="H8" s="779"/>
      <c r="I8" s="780" t="s">
        <v>719</v>
      </c>
      <c r="J8" s="780"/>
      <c r="K8" s="780"/>
      <c r="L8" s="779">
        <v>54</v>
      </c>
      <c r="M8" s="779"/>
      <c r="N8" s="779"/>
      <c r="O8" s="779">
        <v>336</v>
      </c>
      <c r="P8" s="779"/>
      <c r="Q8" s="779"/>
      <c r="R8" s="779">
        <v>261</v>
      </c>
      <c r="S8" s="779"/>
      <c r="T8" s="779"/>
      <c r="U8" s="779">
        <v>469</v>
      </c>
      <c r="V8" s="779"/>
      <c r="W8" s="779"/>
      <c r="X8" s="776"/>
      <c r="Y8" s="776"/>
      <c r="Z8" s="776"/>
      <c r="AC8" s="302" t="s">
        <v>737</v>
      </c>
      <c r="AD8" s="631" t="s">
        <v>547</v>
      </c>
      <c r="AE8" s="632"/>
      <c r="AF8" s="609">
        <v>192553</v>
      </c>
      <c r="AG8" s="609"/>
      <c r="AH8" s="609">
        <v>3</v>
      </c>
      <c r="AI8" s="609"/>
      <c r="AJ8" s="609">
        <v>2324</v>
      </c>
      <c r="AK8" s="609"/>
      <c r="AL8" s="609">
        <v>39748</v>
      </c>
      <c r="AM8" s="609"/>
      <c r="AN8" s="609"/>
      <c r="AO8" s="609"/>
      <c r="AP8" s="609"/>
      <c r="AQ8" s="609"/>
    </row>
    <row r="9" spans="1:51" ht="17.100000000000001" customHeight="1" x14ac:dyDescent="0.15">
      <c r="A9" s="615" t="s">
        <v>738</v>
      </c>
      <c r="B9" s="614"/>
      <c r="C9" s="777" t="s">
        <v>542</v>
      </c>
      <c r="D9" s="778"/>
      <c r="E9" s="778"/>
      <c r="F9" s="779">
        <v>334</v>
      </c>
      <c r="G9" s="779"/>
      <c r="H9" s="779"/>
      <c r="I9" s="780" t="s">
        <v>720</v>
      </c>
      <c r="J9" s="780"/>
      <c r="K9" s="780"/>
      <c r="L9" s="779">
        <v>55</v>
      </c>
      <c r="M9" s="779"/>
      <c r="N9" s="779"/>
      <c r="O9" s="779">
        <v>342</v>
      </c>
      <c r="P9" s="779"/>
      <c r="Q9" s="779"/>
      <c r="R9" s="779">
        <v>263</v>
      </c>
      <c r="S9" s="779"/>
      <c r="T9" s="779"/>
      <c r="U9" s="779">
        <v>495</v>
      </c>
      <c r="V9" s="779"/>
      <c r="W9" s="779"/>
      <c r="X9" s="776"/>
      <c r="Y9" s="776"/>
      <c r="Z9" s="776"/>
      <c r="AC9" s="302" t="s">
        <v>738</v>
      </c>
      <c r="AD9" s="631" t="s">
        <v>548</v>
      </c>
      <c r="AE9" s="632"/>
      <c r="AF9" s="609">
        <v>177894</v>
      </c>
      <c r="AG9" s="609"/>
      <c r="AH9" s="609">
        <v>3</v>
      </c>
      <c r="AI9" s="609"/>
      <c r="AJ9" s="609">
        <v>2413</v>
      </c>
      <c r="AK9" s="609"/>
      <c r="AL9" s="609">
        <v>36652</v>
      </c>
      <c r="AM9" s="609"/>
      <c r="AN9" s="609"/>
      <c r="AO9" s="609"/>
      <c r="AP9" s="609"/>
      <c r="AQ9" s="609"/>
    </row>
    <row r="10" spans="1:51" ht="17.100000000000001" customHeight="1" x14ac:dyDescent="0.15">
      <c r="A10" s="615" t="s">
        <v>739</v>
      </c>
      <c r="B10" s="614"/>
      <c r="C10" s="777" t="s">
        <v>543</v>
      </c>
      <c r="D10" s="778"/>
      <c r="E10" s="778"/>
      <c r="F10" s="779">
        <v>337</v>
      </c>
      <c r="G10" s="779"/>
      <c r="H10" s="779"/>
      <c r="I10" s="780" t="s">
        <v>721</v>
      </c>
      <c r="J10" s="780"/>
      <c r="K10" s="780"/>
      <c r="L10" s="779">
        <v>60</v>
      </c>
      <c r="M10" s="779"/>
      <c r="N10" s="779"/>
      <c r="O10" s="779">
        <v>337</v>
      </c>
      <c r="P10" s="779"/>
      <c r="Q10" s="779"/>
      <c r="R10" s="779">
        <v>274</v>
      </c>
      <c r="S10" s="779"/>
      <c r="T10" s="779"/>
      <c r="U10" s="779">
        <v>532</v>
      </c>
      <c r="V10" s="779"/>
      <c r="W10" s="779"/>
      <c r="X10" s="776"/>
      <c r="Y10" s="776"/>
      <c r="Z10" s="776"/>
      <c r="AC10" s="302" t="s">
        <v>850</v>
      </c>
      <c r="AD10" s="631" t="s">
        <v>549</v>
      </c>
      <c r="AE10" s="632"/>
      <c r="AF10" s="609">
        <v>209784</v>
      </c>
      <c r="AG10" s="609"/>
      <c r="AH10" s="609">
        <v>3</v>
      </c>
      <c r="AI10" s="609"/>
      <c r="AJ10" s="609">
        <v>2575</v>
      </c>
      <c r="AK10" s="609"/>
      <c r="AL10" s="609">
        <v>37564</v>
      </c>
      <c r="AM10" s="609"/>
      <c r="AN10" s="609"/>
      <c r="AO10" s="609"/>
      <c r="AP10" s="609"/>
      <c r="AQ10" s="609"/>
    </row>
    <row r="11" spans="1:51" ht="17.100000000000001" customHeight="1" x14ac:dyDescent="0.15">
      <c r="A11" s="615" t="s">
        <v>740</v>
      </c>
      <c r="B11" s="614"/>
      <c r="C11" s="777" t="s">
        <v>544</v>
      </c>
      <c r="D11" s="778"/>
      <c r="E11" s="778"/>
      <c r="F11" s="779">
        <v>339</v>
      </c>
      <c r="G11" s="779"/>
      <c r="H11" s="779"/>
      <c r="I11" s="780" t="s">
        <v>722</v>
      </c>
      <c r="J11" s="780"/>
      <c r="K11" s="780"/>
      <c r="L11" s="779">
        <v>61</v>
      </c>
      <c r="M11" s="779"/>
      <c r="N11" s="779"/>
      <c r="O11" s="779">
        <v>345</v>
      </c>
      <c r="P11" s="779"/>
      <c r="Q11" s="779"/>
      <c r="R11" s="779">
        <v>284</v>
      </c>
      <c r="S11" s="779"/>
      <c r="T11" s="779"/>
      <c r="U11" s="779">
        <v>572</v>
      </c>
      <c r="V11" s="779"/>
      <c r="W11" s="779"/>
      <c r="X11" s="776"/>
      <c r="Y11" s="776"/>
      <c r="Z11" s="776"/>
      <c r="AC11" s="302" t="s">
        <v>740</v>
      </c>
      <c r="AD11" s="631" t="s">
        <v>550</v>
      </c>
      <c r="AE11" s="632"/>
      <c r="AF11" s="609">
        <v>198860</v>
      </c>
      <c r="AG11" s="609"/>
      <c r="AH11" s="609">
        <v>3</v>
      </c>
      <c r="AI11" s="609"/>
      <c r="AJ11" s="609">
        <v>2786</v>
      </c>
      <c r="AK11" s="609"/>
      <c r="AL11" s="609">
        <v>40854</v>
      </c>
      <c r="AM11" s="609"/>
      <c r="AN11" s="609"/>
      <c r="AO11" s="609"/>
      <c r="AP11" s="609"/>
      <c r="AQ11" s="609"/>
    </row>
    <row r="12" spans="1:51" ht="17.100000000000001" customHeight="1" x14ac:dyDescent="0.15">
      <c r="A12" s="615" t="s">
        <v>741</v>
      </c>
      <c r="B12" s="614"/>
      <c r="C12" s="777" t="s">
        <v>682</v>
      </c>
      <c r="D12" s="778"/>
      <c r="E12" s="778"/>
      <c r="F12" s="779">
        <v>352</v>
      </c>
      <c r="G12" s="779"/>
      <c r="H12" s="779"/>
      <c r="I12" s="780" t="s">
        <v>723</v>
      </c>
      <c r="J12" s="780"/>
      <c r="K12" s="780"/>
      <c r="L12" s="779">
        <v>64</v>
      </c>
      <c r="M12" s="779"/>
      <c r="N12" s="779"/>
      <c r="O12" s="779">
        <v>357</v>
      </c>
      <c r="P12" s="779"/>
      <c r="Q12" s="779"/>
      <c r="R12" s="779">
        <v>296</v>
      </c>
      <c r="S12" s="779"/>
      <c r="T12" s="779"/>
      <c r="U12" s="779">
        <v>612</v>
      </c>
      <c r="V12" s="779"/>
      <c r="W12" s="779"/>
      <c r="X12" s="776"/>
      <c r="Y12" s="776"/>
      <c r="Z12" s="776"/>
      <c r="AC12" s="302" t="s">
        <v>741</v>
      </c>
      <c r="AD12" s="631" t="s">
        <v>687</v>
      </c>
      <c r="AE12" s="632"/>
      <c r="AF12" s="609">
        <v>218654</v>
      </c>
      <c r="AG12" s="609"/>
      <c r="AH12" s="609">
        <v>3</v>
      </c>
      <c r="AI12" s="609"/>
      <c r="AJ12" s="609">
        <v>2363</v>
      </c>
      <c r="AK12" s="609"/>
      <c r="AL12" s="609">
        <v>36352</v>
      </c>
      <c r="AM12" s="609"/>
      <c r="AN12" s="609"/>
      <c r="AO12" s="609"/>
      <c r="AP12" s="609"/>
      <c r="AQ12" s="609"/>
    </row>
    <row r="13" spans="1:51" ht="17.100000000000001" customHeight="1" x14ac:dyDescent="0.15">
      <c r="A13" s="615" t="s">
        <v>742</v>
      </c>
      <c r="B13" s="614"/>
      <c r="C13" s="777" t="s">
        <v>744</v>
      </c>
      <c r="D13" s="778"/>
      <c r="E13" s="778"/>
      <c r="F13" s="779">
        <v>367</v>
      </c>
      <c r="G13" s="779"/>
      <c r="H13" s="779"/>
      <c r="I13" s="779">
        <v>1042</v>
      </c>
      <c r="J13" s="779"/>
      <c r="K13" s="779"/>
      <c r="L13" s="779">
        <v>68</v>
      </c>
      <c r="M13" s="779"/>
      <c r="N13" s="779"/>
      <c r="O13" s="779">
        <v>371</v>
      </c>
      <c r="P13" s="779"/>
      <c r="Q13" s="779"/>
      <c r="R13" s="779">
        <v>303</v>
      </c>
      <c r="S13" s="779"/>
      <c r="T13" s="779"/>
      <c r="U13" s="779">
        <v>667</v>
      </c>
      <c r="V13" s="779"/>
      <c r="W13" s="779"/>
      <c r="X13" s="776"/>
      <c r="Y13" s="776"/>
      <c r="Z13" s="776"/>
      <c r="AC13" s="302" t="s">
        <v>742</v>
      </c>
      <c r="AD13" s="631" t="s">
        <v>752</v>
      </c>
      <c r="AE13" s="632"/>
      <c r="AF13" s="609">
        <v>217985</v>
      </c>
      <c r="AG13" s="609"/>
      <c r="AH13" s="609">
        <v>3</v>
      </c>
      <c r="AI13" s="609"/>
      <c r="AJ13" s="609">
        <v>2260</v>
      </c>
      <c r="AK13" s="609"/>
      <c r="AL13" s="609">
        <v>35738</v>
      </c>
      <c r="AM13" s="609"/>
      <c r="AN13" s="609"/>
      <c r="AO13" s="609"/>
      <c r="AP13" s="609"/>
      <c r="AQ13" s="609"/>
    </row>
    <row r="14" spans="1:51" s="130" customFormat="1" ht="17.100000000000001" customHeight="1" x14ac:dyDescent="0.15">
      <c r="A14" s="613" t="s">
        <v>743</v>
      </c>
      <c r="B14" s="614"/>
      <c r="C14" s="777" t="s">
        <v>879</v>
      </c>
      <c r="D14" s="778"/>
      <c r="E14" s="778"/>
      <c r="F14" s="779">
        <v>394</v>
      </c>
      <c r="G14" s="779"/>
      <c r="H14" s="779"/>
      <c r="I14" s="779">
        <v>1081</v>
      </c>
      <c r="J14" s="779"/>
      <c r="K14" s="779"/>
      <c r="L14" s="779">
        <v>73</v>
      </c>
      <c r="M14" s="779"/>
      <c r="N14" s="779"/>
      <c r="O14" s="779">
        <v>387</v>
      </c>
      <c r="P14" s="779"/>
      <c r="Q14" s="779"/>
      <c r="R14" s="779">
        <v>314</v>
      </c>
      <c r="S14" s="779"/>
      <c r="T14" s="779"/>
      <c r="U14" s="779">
        <v>701</v>
      </c>
      <c r="V14" s="779"/>
      <c r="W14" s="779"/>
      <c r="X14" s="776"/>
      <c r="Y14" s="776"/>
      <c r="Z14" s="776"/>
      <c r="AC14" s="302" t="s">
        <v>743</v>
      </c>
      <c r="AD14" s="632" t="s">
        <v>886</v>
      </c>
      <c r="AE14" s="632"/>
      <c r="AF14" s="609">
        <v>187801</v>
      </c>
      <c r="AG14" s="609"/>
      <c r="AH14" s="609">
        <v>3</v>
      </c>
      <c r="AI14" s="609"/>
      <c r="AJ14" s="609">
        <v>2145</v>
      </c>
      <c r="AK14" s="609"/>
      <c r="AL14" s="609">
        <v>33031</v>
      </c>
      <c r="AM14" s="609"/>
      <c r="AN14" s="609"/>
      <c r="AO14" s="609"/>
      <c r="AP14" s="609"/>
      <c r="AQ14" s="609"/>
    </row>
    <row r="15" spans="1:51" ht="17.100000000000001" customHeight="1" x14ac:dyDescent="0.15">
      <c r="A15" s="616" t="s">
        <v>1016</v>
      </c>
      <c r="B15" s="617"/>
      <c r="C15" s="774" t="s">
        <v>1014</v>
      </c>
      <c r="D15" s="775"/>
      <c r="E15" s="775"/>
      <c r="F15" s="769">
        <v>397</v>
      </c>
      <c r="G15" s="769"/>
      <c r="H15" s="769"/>
      <c r="I15" s="769">
        <v>1153</v>
      </c>
      <c r="J15" s="769"/>
      <c r="K15" s="769"/>
      <c r="L15" s="769">
        <v>77</v>
      </c>
      <c r="M15" s="769"/>
      <c r="N15" s="769"/>
      <c r="O15" s="769">
        <v>402</v>
      </c>
      <c r="P15" s="769"/>
      <c r="Q15" s="769"/>
      <c r="R15" s="769">
        <v>323</v>
      </c>
      <c r="S15" s="769"/>
      <c r="T15" s="769"/>
      <c r="U15" s="769">
        <v>748</v>
      </c>
      <c r="V15" s="769"/>
      <c r="W15" s="769"/>
      <c r="X15" s="770"/>
      <c r="Y15" s="770"/>
      <c r="Z15" s="770"/>
      <c r="AC15" s="303" t="s">
        <v>974</v>
      </c>
      <c r="AD15" s="705" t="s">
        <v>1026</v>
      </c>
      <c r="AE15" s="705"/>
      <c r="AF15" s="619">
        <v>196110</v>
      </c>
      <c r="AG15" s="619"/>
      <c r="AH15" s="619">
        <v>3</v>
      </c>
      <c r="AI15" s="619"/>
      <c r="AJ15" s="619">
        <v>2139</v>
      </c>
      <c r="AK15" s="619"/>
      <c r="AL15" s="619">
        <v>32680</v>
      </c>
      <c r="AM15" s="619"/>
      <c r="AN15" s="619"/>
      <c r="AO15" s="619"/>
      <c r="AP15" s="619"/>
      <c r="AQ15" s="619"/>
    </row>
    <row r="16" spans="1:51" ht="9" customHeight="1" x14ac:dyDescent="0.15">
      <c r="A16" s="771"/>
      <c r="B16" s="772"/>
      <c r="C16" s="773"/>
      <c r="D16" s="771"/>
      <c r="E16" s="771"/>
      <c r="F16" s="771"/>
      <c r="G16" s="771"/>
      <c r="H16" s="771"/>
      <c r="I16" s="771"/>
      <c r="J16" s="771"/>
      <c r="K16" s="771"/>
      <c r="L16" s="771"/>
      <c r="M16" s="771"/>
      <c r="N16" s="771"/>
      <c r="O16" s="771"/>
      <c r="P16" s="771"/>
      <c r="Q16" s="771"/>
      <c r="R16" s="771"/>
      <c r="S16" s="771"/>
      <c r="T16" s="771"/>
      <c r="U16" s="771"/>
      <c r="V16" s="771"/>
      <c r="W16" s="771"/>
      <c r="X16" s="776"/>
      <c r="Y16" s="776"/>
      <c r="Z16" s="776"/>
      <c r="AC16" s="58"/>
      <c r="AD16" s="656"/>
      <c r="AE16" s="681"/>
      <c r="AF16" s="681"/>
      <c r="AG16" s="681"/>
      <c r="AH16" s="681" t="s">
        <v>529</v>
      </c>
      <c r="AI16" s="681"/>
      <c r="AJ16" s="681"/>
      <c r="AK16" s="681"/>
      <c r="AL16" s="681"/>
      <c r="AM16" s="681"/>
      <c r="AN16" s="83"/>
      <c r="AO16" s="289"/>
      <c r="AP16" s="651"/>
      <c r="AQ16" s="651"/>
      <c r="AR16" s="18"/>
      <c r="AS16" s="18"/>
      <c r="AT16" s="18"/>
      <c r="AU16" s="18"/>
      <c r="AV16" s="18"/>
      <c r="AW16" s="18"/>
      <c r="AX16" s="18"/>
      <c r="AY16" s="18"/>
    </row>
    <row r="17" spans="1:51" ht="13.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416"/>
      <c r="M17" s="416"/>
      <c r="N17" s="647" t="s">
        <v>880</v>
      </c>
      <c r="O17" s="647"/>
      <c r="P17" s="647"/>
      <c r="Q17" s="647"/>
      <c r="R17" s="647"/>
      <c r="S17" s="647"/>
      <c r="T17" s="647"/>
      <c r="U17" s="647"/>
      <c r="V17" s="647"/>
      <c r="W17" s="647"/>
      <c r="X17" s="416"/>
      <c r="Y17" s="416"/>
      <c r="Z17" s="416"/>
      <c r="AR17" s="18"/>
      <c r="AS17" s="18"/>
      <c r="AT17" s="18"/>
      <c r="AU17" s="18"/>
      <c r="AV17" s="18"/>
      <c r="AW17" s="18"/>
      <c r="AX17" s="18"/>
      <c r="AY17" s="18"/>
    </row>
    <row r="18" spans="1:51" ht="24.75" customHeight="1" x14ac:dyDescent="0.15">
      <c r="A18" s="1"/>
      <c r="B18" s="18"/>
      <c r="C18" s="18"/>
      <c r="D18" s="18"/>
      <c r="E18" s="18"/>
      <c r="F18" s="18"/>
      <c r="G18" s="18"/>
      <c r="H18" s="18"/>
      <c r="I18" s="18" t="s">
        <v>529</v>
      </c>
      <c r="J18" s="18"/>
      <c r="K18" s="18"/>
      <c r="AF18" s="753"/>
      <c r="AG18" s="753"/>
      <c r="AH18" s="753"/>
      <c r="AI18" s="753"/>
      <c r="AR18" s="18"/>
      <c r="AS18" s="18"/>
      <c r="AT18" s="18"/>
      <c r="AU18" s="18"/>
      <c r="AV18" s="18"/>
      <c r="AW18" s="18"/>
      <c r="AX18" s="18"/>
      <c r="AY18" s="18"/>
    </row>
    <row r="19" spans="1:51" ht="15" customHeight="1" x14ac:dyDescent="0.15">
      <c r="A19" s="1"/>
      <c r="AC19" s="1"/>
      <c r="AQ19" s="18"/>
    </row>
    <row r="20" spans="1:51" ht="17.25" customHeight="1" x14ac:dyDescent="0.15">
      <c r="A20" s="523" t="s">
        <v>1094</v>
      </c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2" t="s">
        <v>0</v>
      </c>
      <c r="AD20" s="519" t="s">
        <v>217</v>
      </c>
      <c r="AE20" s="519"/>
      <c r="AF20" s="519"/>
      <c r="AG20" s="519"/>
      <c r="AH20" s="519"/>
      <c r="AI20" s="519"/>
      <c r="AJ20" s="519" t="s">
        <v>218</v>
      </c>
      <c r="AK20" s="519"/>
      <c r="AL20" s="519"/>
      <c r="AM20" s="519"/>
      <c r="AN20" s="519"/>
      <c r="AO20" s="520"/>
      <c r="AP20" s="28"/>
      <c r="AQ20" s="28"/>
    </row>
    <row r="21" spans="1:51" ht="14.25" customHeight="1" x14ac:dyDescent="0.15">
      <c r="A21" s="1"/>
      <c r="AC21" s="522"/>
      <c r="AD21" s="519" t="s">
        <v>725</v>
      </c>
      <c r="AE21" s="519"/>
      <c r="AF21" s="519"/>
      <c r="AG21" s="519"/>
      <c r="AH21" s="519"/>
      <c r="AI21" s="519"/>
      <c r="AJ21" s="655" t="s">
        <v>1039</v>
      </c>
      <c r="AK21" s="604"/>
      <c r="AL21" s="605"/>
      <c r="AM21" s="655" t="s">
        <v>459</v>
      </c>
      <c r="AN21" s="604"/>
      <c r="AO21" s="604"/>
      <c r="AP21" s="28"/>
      <c r="AQ21" s="28"/>
    </row>
    <row r="22" spans="1:51" ht="14.25" customHeight="1" x14ac:dyDescent="0.15">
      <c r="A22" s="522" t="s">
        <v>198</v>
      </c>
      <c r="B22" s="519"/>
      <c r="C22" s="736" t="s">
        <v>457</v>
      </c>
      <c r="D22" s="738"/>
      <c r="E22" s="519" t="s">
        <v>199</v>
      </c>
      <c r="F22" s="519"/>
      <c r="G22" s="519"/>
      <c r="H22" s="519"/>
      <c r="I22" s="667" t="s">
        <v>429</v>
      </c>
      <c r="J22" s="668"/>
      <c r="K22" s="736" t="s">
        <v>433</v>
      </c>
      <c r="L22" s="738"/>
      <c r="M22" s="667" t="s">
        <v>430</v>
      </c>
      <c r="N22" s="668"/>
      <c r="O22" s="736" t="s">
        <v>431</v>
      </c>
      <c r="P22" s="738"/>
      <c r="Q22" s="736" t="s">
        <v>432</v>
      </c>
      <c r="R22" s="738"/>
      <c r="S22" s="736" t="s">
        <v>515</v>
      </c>
      <c r="T22" s="738"/>
      <c r="U22" s="667" t="s">
        <v>428</v>
      </c>
      <c r="V22" s="668"/>
      <c r="W22" s="736" t="s">
        <v>72</v>
      </c>
      <c r="X22" s="737"/>
      <c r="Y22" s="754" t="s">
        <v>438</v>
      </c>
      <c r="Z22" s="742"/>
      <c r="AC22" s="522"/>
      <c r="AD22" s="519"/>
      <c r="AE22" s="519"/>
      <c r="AF22" s="519"/>
      <c r="AG22" s="519"/>
      <c r="AH22" s="519"/>
      <c r="AI22" s="519"/>
      <c r="AJ22" s="650"/>
      <c r="AK22" s="651"/>
      <c r="AL22" s="607"/>
      <c r="AM22" s="650"/>
      <c r="AN22" s="651"/>
      <c r="AO22" s="651"/>
      <c r="AP22" s="28"/>
      <c r="AQ22" s="28"/>
    </row>
    <row r="23" spans="1:51" ht="13.5" customHeight="1" x14ac:dyDescent="0.15">
      <c r="A23" s="522"/>
      <c r="B23" s="519"/>
      <c r="C23" s="695"/>
      <c r="D23" s="752"/>
      <c r="E23" s="767" t="s">
        <v>201</v>
      </c>
      <c r="F23" s="768"/>
      <c r="G23" s="519" t="s">
        <v>72</v>
      </c>
      <c r="H23" s="519"/>
      <c r="I23" s="669"/>
      <c r="J23" s="670"/>
      <c r="K23" s="695"/>
      <c r="L23" s="752"/>
      <c r="M23" s="669"/>
      <c r="N23" s="670"/>
      <c r="O23" s="695"/>
      <c r="P23" s="752"/>
      <c r="Q23" s="695"/>
      <c r="R23" s="752"/>
      <c r="S23" s="695"/>
      <c r="T23" s="752"/>
      <c r="U23" s="669"/>
      <c r="V23" s="670"/>
      <c r="W23" s="695"/>
      <c r="X23" s="753"/>
      <c r="Y23" s="755"/>
      <c r="Z23" s="657"/>
      <c r="AC23" s="522"/>
      <c r="AD23" s="519" t="s">
        <v>134</v>
      </c>
      <c r="AE23" s="519"/>
      <c r="AF23" s="519"/>
      <c r="AG23" s="519" t="s">
        <v>20</v>
      </c>
      <c r="AH23" s="519"/>
      <c r="AI23" s="519"/>
      <c r="AJ23" s="656"/>
      <c r="AK23" s="681"/>
      <c r="AL23" s="623"/>
      <c r="AM23" s="656"/>
      <c r="AN23" s="681"/>
      <c r="AO23" s="681"/>
      <c r="AP23" s="28"/>
      <c r="AQ23" s="28"/>
    </row>
    <row r="24" spans="1:51" ht="13.5" customHeight="1" x14ac:dyDescent="0.15">
      <c r="A24" s="522"/>
      <c r="B24" s="519"/>
      <c r="C24" s="739"/>
      <c r="D24" s="741"/>
      <c r="E24" s="765" t="s">
        <v>439</v>
      </c>
      <c r="F24" s="766"/>
      <c r="G24" s="519"/>
      <c r="H24" s="519"/>
      <c r="I24" s="671"/>
      <c r="J24" s="672"/>
      <c r="K24" s="739"/>
      <c r="L24" s="741"/>
      <c r="M24" s="671"/>
      <c r="N24" s="672"/>
      <c r="O24" s="739"/>
      <c r="P24" s="741"/>
      <c r="Q24" s="739"/>
      <c r="R24" s="741"/>
      <c r="S24" s="739"/>
      <c r="T24" s="741"/>
      <c r="U24" s="671"/>
      <c r="V24" s="672"/>
      <c r="W24" s="739"/>
      <c r="X24" s="740"/>
      <c r="Y24" s="756"/>
      <c r="Z24" s="743"/>
      <c r="AC24" s="57"/>
      <c r="AD24" s="17"/>
      <c r="AE24" s="17"/>
      <c r="AG24" s="17"/>
      <c r="AH24" s="17"/>
      <c r="AJ24" s="17"/>
      <c r="AM24" s="17"/>
      <c r="AN24" s="17"/>
      <c r="AP24" s="29"/>
      <c r="AQ24" s="29"/>
    </row>
    <row r="25" spans="1:51" ht="14.25" customHeight="1" x14ac:dyDescent="0.15">
      <c r="A25" s="604"/>
      <c r="B25" s="605"/>
      <c r="C25" s="708" t="s">
        <v>202</v>
      </c>
      <c r="D25" s="708"/>
      <c r="E25" s="16"/>
      <c r="G25" s="16"/>
      <c r="I25" s="16"/>
      <c r="K25" s="16"/>
      <c r="M25" s="16"/>
      <c r="O25" s="16"/>
      <c r="Q25" s="16"/>
      <c r="S25" s="16"/>
      <c r="U25" s="16"/>
      <c r="W25" s="16"/>
      <c r="X25" s="16"/>
      <c r="Y25" s="708" t="s">
        <v>203</v>
      </c>
      <c r="Z25" s="708"/>
      <c r="AC25" s="301" t="s">
        <v>959</v>
      </c>
      <c r="AD25" s="639">
        <v>506</v>
      </c>
      <c r="AE25" s="640"/>
      <c r="AF25" s="143"/>
      <c r="AG25" s="611">
        <v>41629</v>
      </c>
      <c r="AH25" s="611"/>
      <c r="AI25" s="611"/>
      <c r="AJ25" s="611">
        <v>875</v>
      </c>
      <c r="AK25" s="611"/>
      <c r="AL25" s="611"/>
      <c r="AM25" s="732">
        <v>936</v>
      </c>
      <c r="AN25" s="732"/>
      <c r="AP25" s="29"/>
      <c r="AQ25" s="28"/>
    </row>
    <row r="26" spans="1:51" ht="14.25" customHeight="1" x14ac:dyDescent="0.15">
      <c r="A26" s="753" t="s">
        <v>1017</v>
      </c>
      <c r="B26" s="752"/>
      <c r="C26" s="650">
        <v>134</v>
      </c>
      <c r="D26" s="651"/>
      <c r="E26" s="632" t="s">
        <v>531</v>
      </c>
      <c r="F26" s="632"/>
      <c r="G26" s="651" t="s">
        <v>14</v>
      </c>
      <c r="H26" s="651"/>
      <c r="I26" s="651" t="s">
        <v>14</v>
      </c>
      <c r="J26" s="651"/>
      <c r="K26" s="651" t="s">
        <v>14</v>
      </c>
      <c r="L26" s="651"/>
      <c r="M26" s="651" t="s">
        <v>14</v>
      </c>
      <c r="N26" s="651"/>
      <c r="O26" s="651" t="s">
        <v>14</v>
      </c>
      <c r="P26" s="651"/>
      <c r="Q26" s="651" t="s">
        <v>14</v>
      </c>
      <c r="R26" s="651"/>
      <c r="S26" s="632" t="s">
        <v>533</v>
      </c>
      <c r="T26" s="632"/>
      <c r="U26" s="632" t="s">
        <v>534</v>
      </c>
      <c r="V26" s="632"/>
      <c r="W26" s="651" t="s">
        <v>14</v>
      </c>
      <c r="X26" s="651"/>
      <c r="Y26" s="632" t="s">
        <v>538</v>
      </c>
      <c r="Z26" s="632"/>
      <c r="AC26" s="302" t="s">
        <v>736</v>
      </c>
      <c r="AD26" s="639">
        <v>525</v>
      </c>
      <c r="AE26" s="640"/>
      <c r="AF26" s="143"/>
      <c r="AG26" s="611">
        <v>50260</v>
      </c>
      <c r="AH26" s="611"/>
      <c r="AI26" s="611"/>
      <c r="AJ26" s="611">
        <v>725</v>
      </c>
      <c r="AK26" s="611"/>
      <c r="AL26" s="611"/>
      <c r="AM26" s="732">
        <v>874</v>
      </c>
      <c r="AN26" s="732"/>
      <c r="AP26" s="29"/>
      <c r="AQ26" s="29"/>
    </row>
    <row r="27" spans="1:51" ht="14.25" customHeight="1" x14ac:dyDescent="0.15">
      <c r="A27" s="613" t="s">
        <v>741</v>
      </c>
      <c r="B27" s="614"/>
      <c r="C27" s="650">
        <v>162</v>
      </c>
      <c r="D27" s="651"/>
      <c r="E27" s="632" t="s">
        <v>532</v>
      </c>
      <c r="F27" s="632"/>
      <c r="G27" s="651" t="s">
        <v>14</v>
      </c>
      <c r="H27" s="651"/>
      <c r="I27" s="651" t="s">
        <v>14</v>
      </c>
      <c r="J27" s="651"/>
      <c r="K27" s="651" t="s">
        <v>14</v>
      </c>
      <c r="L27" s="651"/>
      <c r="M27" s="651" t="s">
        <v>14</v>
      </c>
      <c r="N27" s="651"/>
      <c r="O27" s="651" t="s">
        <v>14</v>
      </c>
      <c r="P27" s="651"/>
      <c r="Q27" s="651" t="s">
        <v>14</v>
      </c>
      <c r="R27" s="651"/>
      <c r="S27" s="632" t="s">
        <v>683</v>
      </c>
      <c r="T27" s="632"/>
      <c r="U27" s="632" t="s">
        <v>535</v>
      </c>
      <c r="V27" s="632"/>
      <c r="W27" s="651" t="s">
        <v>14</v>
      </c>
      <c r="X27" s="651"/>
      <c r="Y27" s="632" t="s">
        <v>684</v>
      </c>
      <c r="Z27" s="632"/>
      <c r="AC27" s="302" t="s">
        <v>737</v>
      </c>
      <c r="AD27" s="639">
        <v>584</v>
      </c>
      <c r="AE27" s="640"/>
      <c r="AF27" s="143"/>
      <c r="AG27" s="611">
        <v>61497</v>
      </c>
      <c r="AH27" s="611"/>
      <c r="AI27" s="611"/>
      <c r="AJ27" s="611">
        <v>806</v>
      </c>
      <c r="AK27" s="611"/>
      <c r="AL27" s="611"/>
      <c r="AM27" s="732">
        <v>840</v>
      </c>
      <c r="AN27" s="732"/>
      <c r="AP27" s="29"/>
      <c r="AQ27" s="29"/>
    </row>
    <row r="28" spans="1:51" ht="14.25" customHeight="1" x14ac:dyDescent="0.15">
      <c r="A28" s="613" t="s">
        <v>742</v>
      </c>
      <c r="B28" s="614"/>
      <c r="C28" s="650">
        <v>135</v>
      </c>
      <c r="D28" s="651"/>
      <c r="E28" s="632" t="s">
        <v>532</v>
      </c>
      <c r="F28" s="632"/>
      <c r="G28" s="651" t="s">
        <v>14</v>
      </c>
      <c r="H28" s="651"/>
      <c r="I28" s="651" t="s">
        <v>14</v>
      </c>
      <c r="J28" s="651"/>
      <c r="K28" s="651" t="s">
        <v>14</v>
      </c>
      <c r="L28" s="651"/>
      <c r="M28" s="651" t="s">
        <v>14</v>
      </c>
      <c r="N28" s="651"/>
      <c r="O28" s="615" t="s">
        <v>606</v>
      </c>
      <c r="P28" s="615"/>
      <c r="Q28" s="651" t="s">
        <v>14</v>
      </c>
      <c r="R28" s="651"/>
      <c r="S28" s="632" t="s">
        <v>745</v>
      </c>
      <c r="T28" s="632"/>
      <c r="U28" s="632" t="s">
        <v>746</v>
      </c>
      <c r="V28" s="632"/>
      <c r="W28" s="651">
        <v>2</v>
      </c>
      <c r="X28" s="651"/>
      <c r="Y28" s="632" t="s">
        <v>747</v>
      </c>
      <c r="Z28" s="632"/>
      <c r="AC28" s="302" t="s">
        <v>738</v>
      </c>
      <c r="AD28" s="639">
        <v>555</v>
      </c>
      <c r="AE28" s="640"/>
      <c r="AF28" s="143"/>
      <c r="AG28" s="611">
        <v>57348</v>
      </c>
      <c r="AH28" s="611"/>
      <c r="AI28" s="611"/>
      <c r="AJ28" s="611">
        <v>807</v>
      </c>
      <c r="AK28" s="611"/>
      <c r="AL28" s="611"/>
      <c r="AM28" s="732">
        <v>1086</v>
      </c>
      <c r="AN28" s="732"/>
      <c r="AP28" s="29"/>
      <c r="AQ28" s="29"/>
    </row>
    <row r="29" spans="1:51" ht="14.25" customHeight="1" x14ac:dyDescent="0.15">
      <c r="A29" s="613" t="s">
        <v>743</v>
      </c>
      <c r="B29" s="614"/>
      <c r="C29" s="650">
        <v>147</v>
      </c>
      <c r="D29" s="651"/>
      <c r="E29" s="632" t="s">
        <v>881</v>
      </c>
      <c r="F29" s="632"/>
      <c r="G29" s="651" t="s">
        <v>14</v>
      </c>
      <c r="H29" s="651"/>
      <c r="I29" s="651" t="s">
        <v>14</v>
      </c>
      <c r="J29" s="651"/>
      <c r="K29" s="651" t="s">
        <v>14</v>
      </c>
      <c r="L29" s="651"/>
      <c r="M29" s="651" t="s">
        <v>14</v>
      </c>
      <c r="N29" s="651"/>
      <c r="O29" s="651" t="s">
        <v>14</v>
      </c>
      <c r="P29" s="651"/>
      <c r="Q29" s="651" t="s">
        <v>14</v>
      </c>
      <c r="R29" s="651"/>
      <c r="S29" s="632" t="s">
        <v>881</v>
      </c>
      <c r="T29" s="632"/>
      <c r="U29" s="632" t="s">
        <v>882</v>
      </c>
      <c r="V29" s="632"/>
      <c r="W29" s="651">
        <v>70</v>
      </c>
      <c r="X29" s="651"/>
      <c r="Y29" s="632" t="s">
        <v>883</v>
      </c>
      <c r="Z29" s="632"/>
      <c r="AC29" s="302" t="s">
        <v>850</v>
      </c>
      <c r="AD29" s="639">
        <v>663</v>
      </c>
      <c r="AE29" s="640"/>
      <c r="AF29" s="143"/>
      <c r="AG29" s="611">
        <v>57575</v>
      </c>
      <c r="AH29" s="611"/>
      <c r="AI29" s="611"/>
      <c r="AJ29" s="611">
        <v>844</v>
      </c>
      <c r="AK29" s="611"/>
      <c r="AL29" s="611"/>
      <c r="AM29" s="732">
        <v>944</v>
      </c>
      <c r="AN29" s="732"/>
      <c r="AP29" s="29"/>
      <c r="AQ29" s="29"/>
    </row>
    <row r="30" spans="1:51" ht="14.25" customHeight="1" x14ac:dyDescent="0.15">
      <c r="A30" s="616" t="s">
        <v>1016</v>
      </c>
      <c r="B30" s="617"/>
      <c r="C30" s="724">
        <v>206</v>
      </c>
      <c r="D30" s="709"/>
      <c r="E30" s="705" t="s">
        <v>1018</v>
      </c>
      <c r="F30" s="705"/>
      <c r="G30" s="709" t="s">
        <v>14</v>
      </c>
      <c r="H30" s="709"/>
      <c r="I30" s="709" t="s">
        <v>14</v>
      </c>
      <c r="J30" s="709"/>
      <c r="K30" s="709" t="s">
        <v>14</v>
      </c>
      <c r="L30" s="709"/>
      <c r="M30" s="709" t="s">
        <v>14</v>
      </c>
      <c r="N30" s="709"/>
      <c r="O30" s="709" t="s">
        <v>14</v>
      </c>
      <c r="P30" s="709"/>
      <c r="Q30" s="709" t="s">
        <v>14</v>
      </c>
      <c r="R30" s="709"/>
      <c r="S30" s="705" t="s">
        <v>1019</v>
      </c>
      <c r="T30" s="705"/>
      <c r="U30" s="705" t="s">
        <v>746</v>
      </c>
      <c r="V30" s="705"/>
      <c r="W30" s="709">
        <v>86</v>
      </c>
      <c r="X30" s="709"/>
      <c r="Y30" s="705" t="s">
        <v>1020</v>
      </c>
      <c r="Z30" s="705"/>
      <c r="AC30" s="302" t="s">
        <v>740</v>
      </c>
      <c r="AD30" s="639">
        <v>591</v>
      </c>
      <c r="AE30" s="640"/>
      <c r="AF30" s="133"/>
      <c r="AG30" s="609">
        <v>70009</v>
      </c>
      <c r="AH30" s="609"/>
      <c r="AI30" s="609"/>
      <c r="AJ30" s="609">
        <v>800</v>
      </c>
      <c r="AK30" s="609"/>
      <c r="AL30" s="609"/>
      <c r="AM30" s="640">
        <v>868</v>
      </c>
      <c r="AN30" s="640"/>
      <c r="AP30" s="29"/>
      <c r="AQ30" s="29"/>
    </row>
    <row r="31" spans="1:51" ht="12.75" customHeight="1" x14ac:dyDescent="0.15">
      <c r="A31" s="622"/>
      <c r="B31" s="623"/>
      <c r="C31" s="656"/>
      <c r="D31" s="681"/>
      <c r="E31" s="681"/>
      <c r="F31" s="681"/>
      <c r="G31" s="681"/>
      <c r="H31" s="681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1"/>
      <c r="U31" s="681"/>
      <c r="V31" s="681"/>
      <c r="W31" s="681"/>
      <c r="X31" s="681"/>
      <c r="Y31" s="681"/>
      <c r="Z31" s="681"/>
      <c r="AC31" s="302" t="s">
        <v>741</v>
      </c>
      <c r="AD31" s="639">
        <v>635</v>
      </c>
      <c r="AE31" s="640"/>
      <c r="AF31" s="133"/>
      <c r="AG31" s="609">
        <v>57398</v>
      </c>
      <c r="AH31" s="609"/>
      <c r="AI31" s="609"/>
      <c r="AJ31" s="609">
        <v>827</v>
      </c>
      <c r="AK31" s="609"/>
      <c r="AL31" s="609"/>
      <c r="AM31" s="640">
        <v>868</v>
      </c>
      <c r="AN31" s="640"/>
      <c r="AP31" s="29"/>
      <c r="AQ31" s="29"/>
    </row>
    <row r="32" spans="1:51" ht="13.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647" t="s">
        <v>476</v>
      </c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647"/>
      <c r="Z32" s="647"/>
      <c r="AC32" s="302" t="s">
        <v>742</v>
      </c>
      <c r="AD32" s="639">
        <v>649</v>
      </c>
      <c r="AE32" s="640"/>
      <c r="AF32" s="133"/>
      <c r="AG32" s="609">
        <v>63742</v>
      </c>
      <c r="AH32" s="609"/>
      <c r="AI32" s="609"/>
      <c r="AJ32" s="609">
        <v>781</v>
      </c>
      <c r="AK32" s="609"/>
      <c r="AL32" s="609"/>
      <c r="AM32" s="640">
        <v>1035</v>
      </c>
      <c r="AN32" s="640"/>
      <c r="AP32" s="29"/>
      <c r="AQ32" s="29"/>
    </row>
    <row r="33" spans="1:51" x14ac:dyDescent="0.15">
      <c r="A33" s="1"/>
      <c r="B33" s="18"/>
      <c r="C33" s="18"/>
      <c r="D33" s="18"/>
      <c r="E33" s="18"/>
      <c r="AC33" s="302" t="s">
        <v>743</v>
      </c>
      <c r="AD33" s="639">
        <v>692</v>
      </c>
      <c r="AE33" s="640"/>
      <c r="AF33" s="133"/>
      <c r="AG33" s="609">
        <v>69386</v>
      </c>
      <c r="AH33" s="609"/>
      <c r="AI33" s="609"/>
      <c r="AJ33" s="609">
        <v>802</v>
      </c>
      <c r="AK33" s="609"/>
      <c r="AL33" s="609"/>
      <c r="AM33" s="640">
        <v>963</v>
      </c>
      <c r="AN33" s="640"/>
      <c r="AP33" s="29"/>
      <c r="AQ33" s="29"/>
    </row>
    <row r="34" spans="1:51" x14ac:dyDescent="0.15">
      <c r="A34" s="1"/>
      <c r="B34" s="18"/>
      <c r="C34" s="18"/>
      <c r="D34" s="18"/>
      <c r="E34" s="18"/>
      <c r="AC34" s="303" t="s">
        <v>974</v>
      </c>
      <c r="AD34" s="701">
        <v>592</v>
      </c>
      <c r="AE34" s="677"/>
      <c r="AF34" s="115"/>
      <c r="AG34" s="619">
        <v>60075</v>
      </c>
      <c r="AH34" s="619"/>
      <c r="AI34" s="619"/>
      <c r="AJ34" s="619">
        <v>809</v>
      </c>
      <c r="AK34" s="619"/>
      <c r="AL34" s="619"/>
      <c r="AM34" s="677">
        <v>888</v>
      </c>
      <c r="AN34" s="677"/>
      <c r="AO34" s="114"/>
      <c r="AP34" s="29"/>
      <c r="AQ34" s="29"/>
    </row>
    <row r="35" spans="1:51" ht="17.25" customHeight="1" x14ac:dyDescent="0.15">
      <c r="A35" s="18"/>
      <c r="B35" s="24" t="s">
        <v>1095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AC35" s="58"/>
      <c r="AD35" s="656"/>
      <c r="AE35" s="681"/>
      <c r="AF35" s="63"/>
      <c r="AG35" s="64"/>
      <c r="AH35" s="64"/>
      <c r="AI35" s="63"/>
      <c r="AJ35" s="64"/>
      <c r="AK35" s="63"/>
      <c r="AL35" s="63"/>
      <c r="AM35" s="64"/>
      <c r="AN35" s="64"/>
      <c r="AO35" s="63"/>
      <c r="AP35" s="29"/>
      <c r="AQ35" s="29"/>
    </row>
    <row r="36" spans="1:51" x14ac:dyDescent="0.15">
      <c r="A36" s="1"/>
      <c r="B36" s="18"/>
      <c r="C36" s="18"/>
      <c r="D36" s="18"/>
      <c r="E36" s="18"/>
      <c r="AD36" s="44"/>
      <c r="AE36" s="44"/>
      <c r="AF36" s="44"/>
      <c r="AG36" s="44"/>
      <c r="AH36" s="44"/>
      <c r="AI36" s="44"/>
      <c r="AJ36" s="44"/>
      <c r="AK36" s="647" t="s">
        <v>596</v>
      </c>
      <c r="AL36" s="647"/>
      <c r="AM36" s="647"/>
      <c r="AN36" s="647"/>
      <c r="AO36" s="647"/>
      <c r="AP36" s="44"/>
      <c r="AQ36" s="44"/>
    </row>
    <row r="37" spans="1:51" ht="14.1" customHeight="1" x14ac:dyDescent="0.15">
      <c r="A37" s="605" t="s">
        <v>198</v>
      </c>
      <c r="B37" s="665"/>
      <c r="C37" s="736" t="s">
        <v>457</v>
      </c>
      <c r="D37" s="738"/>
      <c r="E37" s="760" t="s">
        <v>204</v>
      </c>
      <c r="F37" s="760"/>
      <c r="G37" s="667" t="s">
        <v>434</v>
      </c>
      <c r="H37" s="668"/>
      <c r="I37" s="760" t="s">
        <v>206</v>
      </c>
      <c r="J37" s="760"/>
      <c r="K37" s="760" t="s">
        <v>433</v>
      </c>
      <c r="L37" s="760"/>
      <c r="M37" s="760" t="s">
        <v>435</v>
      </c>
      <c r="N37" s="760"/>
      <c r="O37" s="760" t="s">
        <v>436</v>
      </c>
      <c r="P37" s="760"/>
      <c r="Q37" s="762" t="s">
        <v>430</v>
      </c>
      <c r="R37" s="762"/>
      <c r="S37" s="760" t="s">
        <v>431</v>
      </c>
      <c r="T37" s="760"/>
      <c r="U37" s="760" t="s">
        <v>207</v>
      </c>
      <c r="V37" s="760"/>
      <c r="W37" s="760" t="s">
        <v>210</v>
      </c>
      <c r="X37" s="760"/>
      <c r="Y37" s="760" t="s">
        <v>72</v>
      </c>
      <c r="Z37" s="736"/>
      <c r="AA37" s="754" t="s">
        <v>437</v>
      </c>
      <c r="AB37" s="74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18"/>
      <c r="AS37" s="18"/>
      <c r="AT37" s="18"/>
      <c r="AU37" s="18"/>
      <c r="AV37" s="18"/>
      <c r="AW37" s="18"/>
      <c r="AX37" s="18"/>
      <c r="AY37" s="18"/>
    </row>
    <row r="38" spans="1:51" ht="14.1" customHeight="1" x14ac:dyDescent="0.15">
      <c r="A38" s="607"/>
      <c r="B38" s="682"/>
      <c r="C38" s="695"/>
      <c r="D38" s="752"/>
      <c r="E38" s="694" t="s">
        <v>205</v>
      </c>
      <c r="F38" s="694"/>
      <c r="G38" s="669"/>
      <c r="H38" s="670"/>
      <c r="I38" s="694"/>
      <c r="J38" s="694"/>
      <c r="K38" s="694"/>
      <c r="L38" s="694"/>
      <c r="M38" s="694"/>
      <c r="N38" s="694"/>
      <c r="O38" s="694"/>
      <c r="P38" s="694"/>
      <c r="Q38" s="763"/>
      <c r="R38" s="763"/>
      <c r="S38" s="694"/>
      <c r="T38" s="694"/>
      <c r="U38" s="694" t="s">
        <v>208</v>
      </c>
      <c r="V38" s="694"/>
      <c r="W38" s="694" t="s">
        <v>211</v>
      </c>
      <c r="X38" s="694"/>
      <c r="Y38" s="694"/>
      <c r="Z38" s="695"/>
      <c r="AA38" s="755"/>
      <c r="AB38" s="657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</row>
    <row r="39" spans="1:51" ht="14.1" customHeight="1" x14ac:dyDescent="0.15">
      <c r="A39" s="623"/>
      <c r="B39" s="666"/>
      <c r="C39" s="739"/>
      <c r="D39" s="741"/>
      <c r="E39" s="761" t="s">
        <v>200</v>
      </c>
      <c r="F39" s="761"/>
      <c r="G39" s="671"/>
      <c r="H39" s="672"/>
      <c r="I39" s="761"/>
      <c r="J39" s="761"/>
      <c r="K39" s="761"/>
      <c r="L39" s="761"/>
      <c r="M39" s="761"/>
      <c r="N39" s="761"/>
      <c r="O39" s="761"/>
      <c r="P39" s="761"/>
      <c r="Q39" s="764"/>
      <c r="R39" s="764"/>
      <c r="S39" s="761"/>
      <c r="T39" s="761"/>
      <c r="U39" s="761" t="s">
        <v>209</v>
      </c>
      <c r="V39" s="761"/>
      <c r="W39" s="761" t="s">
        <v>209</v>
      </c>
      <c r="X39" s="761"/>
      <c r="Y39" s="761"/>
      <c r="Z39" s="739"/>
      <c r="AA39" s="756"/>
      <c r="AB39" s="743"/>
      <c r="AD39" s="22"/>
      <c r="AE39" s="521"/>
      <c r="AF39" s="521"/>
      <c r="AG39" s="521"/>
      <c r="AH39" s="521"/>
      <c r="AI39" s="521"/>
      <c r="AJ39" s="521"/>
      <c r="AK39" s="521"/>
      <c r="AL39" s="521"/>
      <c r="AM39" s="521"/>
      <c r="AN39" s="521"/>
      <c r="AO39" s="521"/>
      <c r="AP39" s="22"/>
      <c r="AQ39" s="22"/>
    </row>
    <row r="40" spans="1:51" ht="14.25" customHeight="1" x14ac:dyDescent="0.15">
      <c r="A40" s="604"/>
      <c r="B40" s="605"/>
      <c r="C40" s="757" t="s">
        <v>202</v>
      </c>
      <c r="D40" s="758"/>
      <c r="E40" s="276"/>
      <c r="F40" s="234"/>
      <c r="G40" s="276"/>
      <c r="H40" s="234"/>
      <c r="I40" s="276"/>
      <c r="J40" s="234"/>
      <c r="K40" s="276"/>
      <c r="L40" s="234"/>
      <c r="M40" s="276"/>
      <c r="N40" s="234"/>
      <c r="O40" s="276"/>
      <c r="P40" s="234"/>
      <c r="Q40" s="276"/>
      <c r="R40" s="234"/>
      <c r="S40" s="276"/>
      <c r="T40" s="234"/>
      <c r="U40" s="276"/>
      <c r="V40" s="234"/>
      <c r="W40" s="276"/>
      <c r="X40" s="234"/>
      <c r="Y40" s="276"/>
      <c r="Z40" s="276"/>
      <c r="AA40" s="276"/>
      <c r="AB40" s="276" t="s">
        <v>203</v>
      </c>
      <c r="AD40" s="18"/>
      <c r="AE40" s="521"/>
      <c r="AF40" s="521"/>
      <c r="AG40" s="521"/>
      <c r="AH40" s="521"/>
      <c r="AI40" s="521"/>
      <c r="AJ40" s="521"/>
      <c r="AK40" s="521"/>
      <c r="AL40" s="521"/>
      <c r="AM40" s="521"/>
      <c r="AN40" s="521"/>
      <c r="AO40" s="521"/>
      <c r="AP40" s="18"/>
      <c r="AQ40" s="18"/>
    </row>
    <row r="41" spans="1:51" ht="15.95" customHeight="1" x14ac:dyDescent="0.15">
      <c r="A41" s="753" t="s">
        <v>1021</v>
      </c>
      <c r="B41" s="752"/>
      <c r="C41" s="608">
        <v>5031</v>
      </c>
      <c r="D41" s="609"/>
      <c r="E41" s="759" t="s">
        <v>662</v>
      </c>
      <c r="F41" s="759"/>
      <c r="G41" s="632" t="s">
        <v>537</v>
      </c>
      <c r="H41" s="632"/>
      <c r="I41" s="609">
        <v>852</v>
      </c>
      <c r="J41" s="609"/>
      <c r="K41" s="609" t="s">
        <v>14</v>
      </c>
      <c r="L41" s="609"/>
      <c r="M41" s="615" t="s">
        <v>1046</v>
      </c>
      <c r="N41" s="615"/>
      <c r="O41" s="632" t="s">
        <v>530</v>
      </c>
      <c r="P41" s="632"/>
      <c r="Q41" s="609" t="s">
        <v>14</v>
      </c>
      <c r="R41" s="609"/>
      <c r="S41" s="609" t="s">
        <v>14</v>
      </c>
      <c r="T41" s="609"/>
      <c r="U41" s="609">
        <v>500</v>
      </c>
      <c r="V41" s="609"/>
      <c r="W41" s="632" t="s">
        <v>536</v>
      </c>
      <c r="X41" s="632"/>
      <c r="Y41" s="632" t="s">
        <v>528</v>
      </c>
      <c r="Z41" s="632"/>
      <c r="AA41" s="609">
        <v>2813</v>
      </c>
      <c r="AB41" s="609"/>
      <c r="AD41" s="23"/>
      <c r="AE41" s="23"/>
      <c r="AF41" s="23"/>
      <c r="AG41" s="23"/>
      <c r="AH41" s="23"/>
      <c r="AI41" s="23"/>
      <c r="AJ41" s="23"/>
      <c r="AK41" s="23"/>
      <c r="AL41" s="23" t="s">
        <v>512</v>
      </c>
      <c r="AM41" s="23"/>
      <c r="AN41" s="23"/>
      <c r="AO41" s="23"/>
      <c r="AP41" s="23"/>
      <c r="AQ41" s="23"/>
    </row>
    <row r="42" spans="1:51" ht="15.95" customHeight="1" x14ac:dyDescent="0.15">
      <c r="A42" s="613" t="s">
        <v>741</v>
      </c>
      <c r="B42" s="614"/>
      <c r="C42" s="608">
        <v>4830</v>
      </c>
      <c r="D42" s="609"/>
      <c r="E42" s="640">
        <v>826</v>
      </c>
      <c r="F42" s="640"/>
      <c r="G42" s="632" t="s">
        <v>538</v>
      </c>
      <c r="H42" s="632"/>
      <c r="I42" s="609">
        <v>786</v>
      </c>
      <c r="J42" s="609"/>
      <c r="K42" s="609" t="s">
        <v>14</v>
      </c>
      <c r="L42" s="609"/>
      <c r="M42" s="609">
        <v>1080</v>
      </c>
      <c r="N42" s="609"/>
      <c r="O42" s="609" t="s">
        <v>14</v>
      </c>
      <c r="P42" s="609"/>
      <c r="Q42" s="609" t="s">
        <v>14</v>
      </c>
      <c r="R42" s="609"/>
      <c r="S42" s="609" t="s">
        <v>14</v>
      </c>
      <c r="T42" s="609"/>
      <c r="U42" s="609">
        <v>498</v>
      </c>
      <c r="V42" s="609"/>
      <c r="W42" s="632" t="s">
        <v>685</v>
      </c>
      <c r="X42" s="632"/>
      <c r="Y42" s="632" t="s">
        <v>686</v>
      </c>
      <c r="Z42" s="632"/>
      <c r="AA42" s="609">
        <v>2696</v>
      </c>
      <c r="AB42" s="609"/>
    </row>
    <row r="43" spans="1:51" ht="15.95" customHeight="1" x14ac:dyDescent="0.15">
      <c r="A43" s="613" t="s">
        <v>742</v>
      </c>
      <c r="B43" s="614"/>
      <c r="C43" s="608">
        <v>4839</v>
      </c>
      <c r="D43" s="609"/>
      <c r="E43" s="640">
        <v>896</v>
      </c>
      <c r="F43" s="640"/>
      <c r="G43" s="632" t="s">
        <v>748</v>
      </c>
      <c r="H43" s="632"/>
      <c r="I43" s="609">
        <v>802</v>
      </c>
      <c r="J43" s="609"/>
      <c r="K43" s="609" t="s">
        <v>14</v>
      </c>
      <c r="L43" s="609"/>
      <c r="M43" s="615" t="s">
        <v>749</v>
      </c>
      <c r="N43" s="615"/>
      <c r="O43" s="609" t="s">
        <v>14</v>
      </c>
      <c r="P43" s="609"/>
      <c r="Q43" s="609" t="s">
        <v>14</v>
      </c>
      <c r="R43" s="609"/>
      <c r="S43" s="609" t="s">
        <v>14</v>
      </c>
      <c r="T43" s="609"/>
      <c r="U43" s="609">
        <v>558</v>
      </c>
      <c r="V43" s="609"/>
      <c r="W43" s="632" t="s">
        <v>750</v>
      </c>
      <c r="X43" s="632"/>
      <c r="Y43" s="632" t="s">
        <v>751</v>
      </c>
      <c r="Z43" s="632"/>
      <c r="AA43" s="609">
        <v>2704</v>
      </c>
      <c r="AB43" s="609"/>
    </row>
    <row r="44" spans="1:51" s="130" customFormat="1" ht="15.95" customHeight="1" x14ac:dyDescent="0.15">
      <c r="A44" s="613" t="s">
        <v>743</v>
      </c>
      <c r="B44" s="614"/>
      <c r="C44" s="608">
        <v>4677</v>
      </c>
      <c r="D44" s="609"/>
      <c r="E44" s="640">
        <v>940</v>
      </c>
      <c r="F44" s="640"/>
      <c r="G44" s="632" t="s">
        <v>537</v>
      </c>
      <c r="H44" s="632"/>
      <c r="I44" s="609">
        <v>776</v>
      </c>
      <c r="J44" s="609"/>
      <c r="K44" s="609" t="s">
        <v>14</v>
      </c>
      <c r="L44" s="609"/>
      <c r="M44" s="615" t="s">
        <v>934</v>
      </c>
      <c r="N44" s="615"/>
      <c r="O44" s="609">
        <v>18</v>
      </c>
      <c r="P44" s="609"/>
      <c r="Q44" s="609" t="s">
        <v>14</v>
      </c>
      <c r="R44" s="609"/>
      <c r="S44" s="609" t="s">
        <v>14</v>
      </c>
      <c r="T44" s="609"/>
      <c r="U44" s="609">
        <v>546</v>
      </c>
      <c r="V44" s="609"/>
      <c r="W44" s="632" t="s">
        <v>884</v>
      </c>
      <c r="X44" s="632"/>
      <c r="Y44" s="632" t="s">
        <v>885</v>
      </c>
      <c r="Z44" s="632"/>
      <c r="AA44" s="609">
        <v>2529</v>
      </c>
      <c r="AB44" s="609"/>
    </row>
    <row r="45" spans="1:51" ht="15.95" customHeight="1" x14ac:dyDescent="0.15">
      <c r="A45" s="616" t="s">
        <v>1016</v>
      </c>
      <c r="B45" s="617"/>
      <c r="C45" s="618">
        <v>4446</v>
      </c>
      <c r="D45" s="619"/>
      <c r="E45" s="677">
        <v>858</v>
      </c>
      <c r="F45" s="677"/>
      <c r="G45" s="705" t="s">
        <v>1022</v>
      </c>
      <c r="H45" s="705"/>
      <c r="I45" s="619">
        <v>708</v>
      </c>
      <c r="J45" s="619"/>
      <c r="K45" s="619" t="s">
        <v>14</v>
      </c>
      <c r="L45" s="619"/>
      <c r="M45" s="621" t="s">
        <v>1023</v>
      </c>
      <c r="N45" s="621"/>
      <c r="O45" s="619" t="s">
        <v>14</v>
      </c>
      <c r="P45" s="619"/>
      <c r="Q45" s="619" t="s">
        <v>14</v>
      </c>
      <c r="R45" s="619"/>
      <c r="S45" s="619" t="s">
        <v>14</v>
      </c>
      <c r="T45" s="619"/>
      <c r="U45" s="619">
        <v>513</v>
      </c>
      <c r="V45" s="619"/>
      <c r="W45" s="705" t="s">
        <v>1024</v>
      </c>
      <c r="X45" s="705"/>
      <c r="Y45" s="705" t="s">
        <v>1025</v>
      </c>
      <c r="Z45" s="705"/>
      <c r="AA45" s="619">
        <v>2313</v>
      </c>
      <c r="AB45" s="619"/>
    </row>
    <row r="46" spans="1:51" ht="5.65" customHeight="1" x14ac:dyDescent="0.15">
      <c r="A46" s="622"/>
      <c r="B46" s="623"/>
      <c r="C46" s="656"/>
      <c r="D46" s="681"/>
      <c r="E46" s="681"/>
      <c r="F46" s="681"/>
      <c r="G46" s="681"/>
      <c r="H46" s="681"/>
      <c r="I46" s="681"/>
      <c r="J46" s="681"/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1"/>
      <c r="W46" s="681"/>
      <c r="X46" s="681"/>
      <c r="Y46" s="681"/>
      <c r="Z46" s="681"/>
      <c r="AA46" s="681"/>
      <c r="AB46" s="681"/>
    </row>
    <row r="47" spans="1:51" ht="13.5" customHeight="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647" t="s">
        <v>476</v>
      </c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</row>
    <row r="48" spans="1:51" x14ac:dyDescent="0.15">
      <c r="A48" s="18"/>
      <c r="B48" s="18"/>
      <c r="C48" s="18"/>
      <c r="D48" s="18"/>
      <c r="J48" s="234" t="s">
        <v>663</v>
      </c>
    </row>
    <row r="49" ht="9" customHeight="1" x14ac:dyDescent="0.15"/>
  </sheetData>
  <mergeCells count="456">
    <mergeCell ref="N17:W17"/>
    <mergeCell ref="AP4:AQ4"/>
    <mergeCell ref="AL4:AM4"/>
    <mergeCell ref="AD4:AE4"/>
    <mergeCell ref="AF4:AG4"/>
    <mergeCell ref="AH11:AI11"/>
    <mergeCell ref="AJ11:AK11"/>
    <mergeCell ref="AL11:AM11"/>
    <mergeCell ref="AN11:AO11"/>
    <mergeCell ref="AF10:AG10"/>
    <mergeCell ref="AH10:AI10"/>
    <mergeCell ref="AL7:AM7"/>
    <mergeCell ref="AN7:AO7"/>
    <mergeCell ref="AL14:AM14"/>
    <mergeCell ref="AN14:AO14"/>
    <mergeCell ref="AP14:AQ14"/>
    <mergeCell ref="AF9:AG9"/>
    <mergeCell ref="AH9:AI9"/>
    <mergeCell ref="AJ9:AK9"/>
    <mergeCell ref="AL9:AM9"/>
    <mergeCell ref="AN9:AO9"/>
    <mergeCell ref="AJ10:AK10"/>
    <mergeCell ref="AL10:AM10"/>
    <mergeCell ref="AN10:AO10"/>
    <mergeCell ref="A14:B14"/>
    <mergeCell ref="C14:E14"/>
    <mergeCell ref="F14:H14"/>
    <mergeCell ref="I14:K14"/>
    <mergeCell ref="L14:N14"/>
    <mergeCell ref="O14:Q14"/>
    <mergeCell ref="R14:T14"/>
    <mergeCell ref="U14:W14"/>
    <mergeCell ref="X14:Z14"/>
    <mergeCell ref="AE40:AO40"/>
    <mergeCell ref="AE39:AO39"/>
    <mergeCell ref="AA37:AB39"/>
    <mergeCell ref="M32:Z32"/>
    <mergeCell ref="M47:AB47"/>
    <mergeCell ref="A1:AB1"/>
    <mergeCell ref="A20:AB20"/>
    <mergeCell ref="A5:B5"/>
    <mergeCell ref="A3:B4"/>
    <mergeCell ref="C3:E4"/>
    <mergeCell ref="F3:K3"/>
    <mergeCell ref="L3:W3"/>
    <mergeCell ref="F4:H4"/>
    <mergeCell ref="I4:K4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8:B8"/>
    <mergeCell ref="C8:E8"/>
    <mergeCell ref="F8:H8"/>
    <mergeCell ref="I8:K8"/>
    <mergeCell ref="L8:N8"/>
    <mergeCell ref="O8:Q8"/>
    <mergeCell ref="R8:T8"/>
    <mergeCell ref="U8:W8"/>
    <mergeCell ref="X8:Z8"/>
    <mergeCell ref="A9:B9"/>
    <mergeCell ref="C9:E9"/>
    <mergeCell ref="F9:H9"/>
    <mergeCell ref="I9:K9"/>
    <mergeCell ref="L9:N9"/>
    <mergeCell ref="O9:Q9"/>
    <mergeCell ref="R9:T9"/>
    <mergeCell ref="U9:W9"/>
    <mergeCell ref="X9:Z9"/>
    <mergeCell ref="R10:T10"/>
    <mergeCell ref="U10:W10"/>
    <mergeCell ref="X10:Z10"/>
    <mergeCell ref="A11:B11"/>
    <mergeCell ref="C11:E11"/>
    <mergeCell ref="F11:H11"/>
    <mergeCell ref="I11:K11"/>
    <mergeCell ref="L11:N11"/>
    <mergeCell ref="O11:Q11"/>
    <mergeCell ref="R11:T11"/>
    <mergeCell ref="A10:B10"/>
    <mergeCell ref="C10:E10"/>
    <mergeCell ref="F10:H10"/>
    <mergeCell ref="I10:K10"/>
    <mergeCell ref="L10:N10"/>
    <mergeCell ref="O10:Q10"/>
    <mergeCell ref="U11:W11"/>
    <mergeCell ref="X11:Z11"/>
    <mergeCell ref="A12:B12"/>
    <mergeCell ref="C12:E12"/>
    <mergeCell ref="F12:H12"/>
    <mergeCell ref="I12:K12"/>
    <mergeCell ref="L12:N12"/>
    <mergeCell ref="O12:Q12"/>
    <mergeCell ref="R12:T12"/>
    <mergeCell ref="U12:W12"/>
    <mergeCell ref="X12:Z12"/>
    <mergeCell ref="A13:B13"/>
    <mergeCell ref="C13:E13"/>
    <mergeCell ref="F13:H13"/>
    <mergeCell ref="I13:K13"/>
    <mergeCell ref="L13:N13"/>
    <mergeCell ref="O13:Q13"/>
    <mergeCell ref="R13:T13"/>
    <mergeCell ref="U13:W13"/>
    <mergeCell ref="X13:Z13"/>
    <mergeCell ref="R15:T15"/>
    <mergeCell ref="U15:W15"/>
    <mergeCell ref="X15:Z15"/>
    <mergeCell ref="A16:B16"/>
    <mergeCell ref="C16:E16"/>
    <mergeCell ref="F16:H16"/>
    <mergeCell ref="I16:K16"/>
    <mergeCell ref="L16:N16"/>
    <mergeCell ref="O16:Q16"/>
    <mergeCell ref="R16:T16"/>
    <mergeCell ref="A15:B15"/>
    <mergeCell ref="C15:E15"/>
    <mergeCell ref="F15:H15"/>
    <mergeCell ref="I15:K15"/>
    <mergeCell ref="L15:N15"/>
    <mergeCell ref="O15:Q15"/>
    <mergeCell ref="U16:W16"/>
    <mergeCell ref="X16:Z16"/>
    <mergeCell ref="I26:J26"/>
    <mergeCell ref="K26:L26"/>
    <mergeCell ref="S27:T27"/>
    <mergeCell ref="U27:V27"/>
    <mergeCell ref="A25:B25"/>
    <mergeCell ref="C25:D25"/>
    <mergeCell ref="Y25:Z25"/>
    <mergeCell ref="E24:F24"/>
    <mergeCell ref="A22:B24"/>
    <mergeCell ref="C22:D24"/>
    <mergeCell ref="E23:F23"/>
    <mergeCell ref="G23:H24"/>
    <mergeCell ref="E22:H22"/>
    <mergeCell ref="W27:X27"/>
    <mergeCell ref="Y27:Z27"/>
    <mergeCell ref="Y29:Z29"/>
    <mergeCell ref="A29:B29"/>
    <mergeCell ref="C29:D29"/>
    <mergeCell ref="E29:F29"/>
    <mergeCell ref="Y26:Z26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A28:B28"/>
    <mergeCell ref="C28:D28"/>
    <mergeCell ref="E28:F28"/>
    <mergeCell ref="G28:H28"/>
    <mergeCell ref="I28:J28"/>
    <mergeCell ref="K28:L28"/>
    <mergeCell ref="Y28:Z28"/>
    <mergeCell ref="M28:N28"/>
    <mergeCell ref="O28:P28"/>
    <mergeCell ref="Q28:R28"/>
    <mergeCell ref="S28:T28"/>
    <mergeCell ref="U28:V28"/>
    <mergeCell ref="W28:X28"/>
    <mergeCell ref="A31:B31"/>
    <mergeCell ref="C31:D31"/>
    <mergeCell ref="E31:F31"/>
    <mergeCell ref="G31:H31"/>
    <mergeCell ref="I31:J31"/>
    <mergeCell ref="K31:L31"/>
    <mergeCell ref="M31:N31"/>
    <mergeCell ref="O31:P31"/>
    <mergeCell ref="A30:B30"/>
    <mergeCell ref="C30:D30"/>
    <mergeCell ref="E30:F30"/>
    <mergeCell ref="G30:H30"/>
    <mergeCell ref="I30:J30"/>
    <mergeCell ref="K30:L30"/>
    <mergeCell ref="M30:N30"/>
    <mergeCell ref="O30:P30"/>
    <mergeCell ref="E39:F39"/>
    <mergeCell ref="E38:F38"/>
    <mergeCell ref="U37:V37"/>
    <mergeCell ref="W37:X37"/>
    <mergeCell ref="G29:H29"/>
    <mergeCell ref="I29:J29"/>
    <mergeCell ref="K29:L29"/>
    <mergeCell ref="M29:N29"/>
    <mergeCell ref="S31:T31"/>
    <mergeCell ref="U31:V31"/>
    <mergeCell ref="W31:X31"/>
    <mergeCell ref="O29:P29"/>
    <mergeCell ref="Q29:R29"/>
    <mergeCell ref="S29:T29"/>
    <mergeCell ref="U29:V29"/>
    <mergeCell ref="W29:X29"/>
    <mergeCell ref="G37:H39"/>
    <mergeCell ref="Y31:Z31"/>
    <mergeCell ref="E37:F37"/>
    <mergeCell ref="W39:X39"/>
    <mergeCell ref="Y30:Z30"/>
    <mergeCell ref="Q30:R30"/>
    <mergeCell ref="S30:T30"/>
    <mergeCell ref="U30:V30"/>
    <mergeCell ref="W30:X30"/>
    <mergeCell ref="Y41:Z41"/>
    <mergeCell ref="I37:J39"/>
    <mergeCell ref="K37:L39"/>
    <mergeCell ref="M37:N39"/>
    <mergeCell ref="O37:P39"/>
    <mergeCell ref="S37:T39"/>
    <mergeCell ref="Y37:Z39"/>
    <mergeCell ref="Q37:R39"/>
    <mergeCell ref="Q31:R31"/>
    <mergeCell ref="U39:V39"/>
    <mergeCell ref="K41:L41"/>
    <mergeCell ref="U38:V38"/>
    <mergeCell ref="W38:X38"/>
    <mergeCell ref="M41:N41"/>
    <mergeCell ref="O41:P41"/>
    <mergeCell ref="G41:H41"/>
    <mergeCell ref="A40:B40"/>
    <mergeCell ref="U41:V41"/>
    <mergeCell ref="W41:X41"/>
    <mergeCell ref="A37:B39"/>
    <mergeCell ref="C37:D39"/>
    <mergeCell ref="A46:B46"/>
    <mergeCell ref="C40:D40"/>
    <mergeCell ref="C41:D41"/>
    <mergeCell ref="C42:D42"/>
    <mergeCell ref="C43:D43"/>
    <mergeCell ref="C44:D44"/>
    <mergeCell ref="C45:D45"/>
    <mergeCell ref="Q41:R41"/>
    <mergeCell ref="S41:T41"/>
    <mergeCell ref="S43:T43"/>
    <mergeCell ref="C46:D46"/>
    <mergeCell ref="E46:F46"/>
    <mergeCell ref="G46:H46"/>
    <mergeCell ref="I46:J46"/>
    <mergeCell ref="K46:L46"/>
    <mergeCell ref="M46:N46"/>
    <mergeCell ref="S45:T45"/>
    <mergeCell ref="A42:B42"/>
    <mergeCell ref="E41:F41"/>
    <mergeCell ref="I41:J41"/>
    <mergeCell ref="AA41:AB41"/>
    <mergeCell ref="A43:B43"/>
    <mergeCell ref="A44:B44"/>
    <mergeCell ref="A45:B45"/>
    <mergeCell ref="Q42:R42"/>
    <mergeCell ref="S42:T42"/>
    <mergeCell ref="U42:V42"/>
    <mergeCell ref="W42:X42"/>
    <mergeCell ref="Y42:Z42"/>
    <mergeCell ref="AA42:AB42"/>
    <mergeCell ref="E42:F42"/>
    <mergeCell ref="G42:H42"/>
    <mergeCell ref="I42:J42"/>
    <mergeCell ref="K42:L42"/>
    <mergeCell ref="M42:N42"/>
    <mergeCell ref="O42:P42"/>
    <mergeCell ref="AA44:AB44"/>
    <mergeCell ref="E44:F44"/>
    <mergeCell ref="A41:B41"/>
    <mergeCell ref="AA43:AB43"/>
    <mergeCell ref="E43:F43"/>
    <mergeCell ref="G43:H43"/>
    <mergeCell ref="I43:J43"/>
    <mergeCell ref="W44:X44"/>
    <mergeCell ref="K43:L43"/>
    <mergeCell ref="M43:N43"/>
    <mergeCell ref="O43:P43"/>
    <mergeCell ref="U45:V45"/>
    <mergeCell ref="E45:F45"/>
    <mergeCell ref="G45:H45"/>
    <mergeCell ref="I45:J45"/>
    <mergeCell ref="K45:L45"/>
    <mergeCell ref="M45:N45"/>
    <mergeCell ref="O45:P45"/>
    <mergeCell ref="G44:H44"/>
    <mergeCell ref="I44:J44"/>
    <mergeCell ref="K44:L44"/>
    <mergeCell ref="M44:N44"/>
    <mergeCell ref="O44:P44"/>
    <mergeCell ref="Q43:R43"/>
    <mergeCell ref="U43:V43"/>
    <mergeCell ref="AD9:AE9"/>
    <mergeCell ref="W43:X43"/>
    <mergeCell ref="Y43:Z43"/>
    <mergeCell ref="Q45:R45"/>
    <mergeCell ref="AH4:AI4"/>
    <mergeCell ref="AJ4:AK4"/>
    <mergeCell ref="AA46:AB46"/>
    <mergeCell ref="L4:N4"/>
    <mergeCell ref="O4:Q4"/>
    <mergeCell ref="R4:T4"/>
    <mergeCell ref="U4:W4"/>
    <mergeCell ref="X3:Z4"/>
    <mergeCell ref="O46:P46"/>
    <mergeCell ref="Q46:R46"/>
    <mergeCell ref="S46:T46"/>
    <mergeCell ref="U46:V46"/>
    <mergeCell ref="W46:X46"/>
    <mergeCell ref="Y46:Z46"/>
    <mergeCell ref="W45:X45"/>
    <mergeCell ref="Y45:Z45"/>
    <mergeCell ref="AA45:AB45"/>
    <mergeCell ref="Q44:R44"/>
    <mergeCell ref="S44:T44"/>
    <mergeCell ref="U44:V44"/>
    <mergeCell ref="AJ30:AL30"/>
    <mergeCell ref="Y44:Z44"/>
    <mergeCell ref="AD6:AE6"/>
    <mergeCell ref="AF6:AG6"/>
    <mergeCell ref="AH6:AI6"/>
    <mergeCell ref="AJ6:AK6"/>
    <mergeCell ref="AL6:AM6"/>
    <mergeCell ref="AN6:AO6"/>
    <mergeCell ref="AP6:AQ6"/>
    <mergeCell ref="AP7:AQ7"/>
    <mergeCell ref="AD8:AE8"/>
    <mergeCell ref="AF8:AG8"/>
    <mergeCell ref="AH8:AI8"/>
    <mergeCell ref="AJ8:AK8"/>
    <mergeCell ref="AL8:AM8"/>
    <mergeCell ref="AN8:AO8"/>
    <mergeCell ref="AP8:AQ8"/>
    <mergeCell ref="AF7:AG7"/>
    <mergeCell ref="AH7:AI7"/>
    <mergeCell ref="AJ7:AK7"/>
    <mergeCell ref="AD7:AE7"/>
    <mergeCell ref="AP9:AQ9"/>
    <mergeCell ref="AD10:AE10"/>
    <mergeCell ref="AP10:AQ10"/>
    <mergeCell ref="AJ33:AL33"/>
    <mergeCell ref="AD35:AE35"/>
    <mergeCell ref="AP16:AQ16"/>
    <mergeCell ref="AD25:AE25"/>
    <mergeCell ref="AD26:AE26"/>
    <mergeCell ref="AD27:AE27"/>
    <mergeCell ref="AD28:AE28"/>
    <mergeCell ref="AD29:AE29"/>
    <mergeCell ref="AG26:AI26"/>
    <mergeCell ref="AG27:AI27"/>
    <mergeCell ref="AG28:AI28"/>
    <mergeCell ref="AG29:AI29"/>
    <mergeCell ref="AD16:AE16"/>
    <mergeCell ref="AF16:AG16"/>
    <mergeCell ref="AH16:AI16"/>
    <mergeCell ref="AJ16:AK16"/>
    <mergeCell ref="AL16:AM16"/>
    <mergeCell ref="AG25:AI25"/>
    <mergeCell ref="AF18:AI18"/>
    <mergeCell ref="AM25:AN25"/>
    <mergeCell ref="AM26:AN26"/>
    <mergeCell ref="AJ25:AL25"/>
    <mergeCell ref="AJ26:AL26"/>
    <mergeCell ref="AM34:AN34"/>
    <mergeCell ref="AL13:AM13"/>
    <mergeCell ref="AJ34:AL34"/>
    <mergeCell ref="AJ28:AL28"/>
    <mergeCell ref="AJ29:AL29"/>
    <mergeCell ref="AD30:AE30"/>
    <mergeCell ref="AD31:AE31"/>
    <mergeCell ref="AD32:AE32"/>
    <mergeCell ref="AD33:AE33"/>
    <mergeCell ref="AD34:AE34"/>
    <mergeCell ref="AG34:AI34"/>
    <mergeCell ref="AJ31:AL31"/>
    <mergeCell ref="AJ32:AL32"/>
    <mergeCell ref="AM27:AN27"/>
    <mergeCell ref="AM28:AN28"/>
    <mergeCell ref="AM29:AN29"/>
    <mergeCell ref="AG30:AI30"/>
    <mergeCell ref="AG31:AI31"/>
    <mergeCell ref="AG32:AI32"/>
    <mergeCell ref="AG33:AI33"/>
    <mergeCell ref="AM30:AN30"/>
    <mergeCell ref="AM31:AN31"/>
    <mergeCell ref="AM32:AN32"/>
    <mergeCell ref="AM33:AN33"/>
    <mergeCell ref="AJ27:AL27"/>
    <mergeCell ref="AJ14:AK14"/>
    <mergeCell ref="AC3:AC4"/>
    <mergeCell ref="AC20:AC23"/>
    <mergeCell ref="AJ21:AL23"/>
    <mergeCell ref="AM21:AO23"/>
    <mergeCell ref="I22:J24"/>
    <mergeCell ref="K22:L24"/>
    <mergeCell ref="O22:P24"/>
    <mergeCell ref="Q22:R24"/>
    <mergeCell ref="S22:T24"/>
    <mergeCell ref="W22:X24"/>
    <mergeCell ref="U22:V24"/>
    <mergeCell ref="Y22:Z24"/>
    <mergeCell ref="M22:N24"/>
    <mergeCell ref="AD15:AE15"/>
    <mergeCell ref="AF15:AG15"/>
    <mergeCell ref="AH15:AI15"/>
    <mergeCell ref="AJ15:AK15"/>
    <mergeCell ref="AL15:AM15"/>
    <mergeCell ref="AN15:AO15"/>
    <mergeCell ref="AD13:AE13"/>
    <mergeCell ref="AF13:AG13"/>
    <mergeCell ref="AH13:AI13"/>
    <mergeCell ref="AJ13:AK13"/>
    <mergeCell ref="AK36:AO36"/>
    <mergeCell ref="AD21:AI22"/>
    <mergeCell ref="AG23:AI23"/>
    <mergeCell ref="AD20:AI20"/>
    <mergeCell ref="AD3:AG3"/>
    <mergeCell ref="AP13:AQ13"/>
    <mergeCell ref="AP15:AQ15"/>
    <mergeCell ref="AN13:AO13"/>
    <mergeCell ref="AP11:AQ11"/>
    <mergeCell ref="AD12:AE12"/>
    <mergeCell ref="AF12:AG12"/>
    <mergeCell ref="AH12:AI12"/>
    <mergeCell ref="AJ12:AK12"/>
    <mergeCell ref="AL12:AM12"/>
    <mergeCell ref="AN12:AO12"/>
    <mergeCell ref="AP12:AQ12"/>
    <mergeCell ref="AD11:AE11"/>
    <mergeCell ref="AF11:AG11"/>
    <mergeCell ref="AD23:AF23"/>
    <mergeCell ref="AJ20:AO20"/>
    <mergeCell ref="AH3:AM3"/>
    <mergeCell ref="AD14:AE14"/>
    <mergeCell ref="AF14:AG14"/>
    <mergeCell ref="AH14:AI14"/>
  </mergeCells>
  <phoneticPr fontId="28"/>
  <pageMargins left="0.78740157480314965" right="0.78740157480314965" top="0.98425196850393704" bottom="0.98425196850393704" header="0.51181102362204722" footer="0.51181102362204722"/>
  <pageSetup paperSize="9" firstPageNumber="13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7845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P123</vt:lpstr>
      <vt:lpstr>P124.125</vt:lpstr>
      <vt:lpstr>P126.127</vt:lpstr>
      <vt:lpstr>P128.129</vt:lpstr>
      <vt:lpstr>P130.131</vt:lpstr>
      <vt:lpstr>P132.133</vt:lpstr>
      <vt:lpstr>P134.135</vt:lpstr>
      <vt:lpstr>P136.137</vt:lpstr>
      <vt:lpstr>P138.139</vt:lpstr>
      <vt:lpstr>P140.141</vt:lpstr>
      <vt:lpstr>P142.143</vt:lpstr>
      <vt:lpstr>P144.145</vt:lpstr>
      <vt:lpstr>P146.147</vt:lpstr>
      <vt:lpstr>P148.149</vt:lpstr>
      <vt:lpstr>P150.151</vt:lpstr>
      <vt:lpstr>P152.153</vt:lpstr>
      <vt:lpstr>P154.155</vt:lpstr>
      <vt:lpstr>'P123'!Print_Area</vt:lpstr>
      <vt:lpstr>P124.125!Print_Area</vt:lpstr>
      <vt:lpstr>P126.127!Print_Area</vt:lpstr>
      <vt:lpstr>P128.129!Print_Area</vt:lpstr>
      <vt:lpstr>P130.131!Print_Area</vt:lpstr>
      <vt:lpstr>P132.133!Print_Area</vt:lpstr>
      <vt:lpstr>P134.135!Print_Area</vt:lpstr>
      <vt:lpstr>P136.137!Print_Area</vt:lpstr>
      <vt:lpstr>P138.139!Print_Area</vt:lpstr>
      <vt:lpstr>P140.141!Print_Area</vt:lpstr>
      <vt:lpstr>P142.143!Print_Area</vt:lpstr>
      <vt:lpstr>P144.145!Print_Area</vt:lpstr>
      <vt:lpstr>P146.147!Print_Area</vt:lpstr>
      <vt:lpstr>P148.149!Print_Area</vt:lpstr>
      <vt:lpstr>P150.151!Print_Area</vt:lpstr>
      <vt:lpstr>P152.153!Print_Area</vt:lpstr>
      <vt:lpstr>P154.155!Print_Area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</dc:title>
  <dc:creator>庶務文書課2</dc:creator>
  <cp:lastModifiedBy>本柳 千晶</cp:lastModifiedBy>
  <cp:revision>3</cp:revision>
  <cp:lastPrinted>2020-06-05T07:30:18Z</cp:lastPrinted>
  <dcterms:created xsi:type="dcterms:W3CDTF">2016-05-31T02:25:00Z</dcterms:created>
  <dcterms:modified xsi:type="dcterms:W3CDTF">2020-06-05T07:30:52Z</dcterms:modified>
</cp:coreProperties>
</file>