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012\Desktop\統計書（令和2年版）Excelバージョン\"/>
    </mc:Choice>
  </mc:AlternateContent>
  <bookViews>
    <workbookView xWindow="840" yWindow="315" windowWidth="19155" windowHeight="7770" tabRatio="868"/>
  </bookViews>
  <sheets>
    <sheet name="180" sheetId="2" r:id="rId1"/>
    <sheet name="181" sheetId="3" r:id="rId2"/>
    <sheet name="182・183" sheetId="4" r:id="rId3"/>
    <sheet name="184" sheetId="5" r:id="rId4"/>
    <sheet name="185" sheetId="19" r:id="rId5"/>
    <sheet name="186" sheetId="7" r:id="rId6"/>
    <sheet name="187" sheetId="8" r:id="rId7"/>
    <sheet name="188・189" sheetId="9" r:id="rId8"/>
    <sheet name="190" sheetId="10" r:id="rId9"/>
    <sheet name="191・192" sheetId="11" r:id="rId10"/>
    <sheet name="193・194" sheetId="12" r:id="rId11"/>
    <sheet name="194・195" sheetId="13" r:id="rId12"/>
    <sheet name="196・197" sheetId="14" r:id="rId13"/>
    <sheet name="198" sheetId="15" r:id="rId14"/>
  </sheets>
  <definedNames>
    <definedName name="_xlnm.Print_Area" localSheetId="0">'180'!$A$1:$G$45</definedName>
    <definedName name="_xlnm.Print_Area" localSheetId="1">'181'!$A$1:$M$44</definedName>
    <definedName name="_xlnm.Print_Area" localSheetId="2">'182・183'!$A$1:$O$40</definedName>
    <definedName name="_xlnm.Print_Area" localSheetId="3">'184'!$A$1:$M$42</definedName>
    <definedName name="_xlnm.Print_Area" localSheetId="4">'185'!$A$1:$M$83</definedName>
    <definedName name="_xlnm.Print_Area" localSheetId="5">'186'!$A$1:$P$39</definedName>
    <definedName name="_xlnm.Print_Area" localSheetId="6">'187'!$A$1:$N$92</definedName>
    <definedName name="_xlnm.Print_Area" localSheetId="7">'188・189'!$A$1:$P$39</definedName>
    <definedName name="_xlnm.Print_Area" localSheetId="8">'190'!$A$1:$N$43</definedName>
    <definedName name="_xlnm.Print_Area" localSheetId="9">'191・192'!$A$1:$AL$42</definedName>
    <definedName name="_xlnm.Print_Area" localSheetId="10">'193・194'!$A$1:$T$46</definedName>
    <definedName name="_xlnm.Print_Area" localSheetId="11">'194・195'!$A$1:$P$39</definedName>
    <definedName name="_xlnm.Print_Area" localSheetId="12">'196・197'!$A$1:$W$48</definedName>
    <definedName name="_xlnm.Print_Area" localSheetId="13">'198'!$A$1:$H$29</definedName>
  </definedNames>
  <calcPr calcId="162913" refMode="R1C1" calcOnSave="0"/>
</workbook>
</file>

<file path=xl/calcChain.xml><?xml version="1.0" encoding="utf-8"?>
<calcChain xmlns="http://schemas.openxmlformats.org/spreadsheetml/2006/main">
  <c r="B35" i="7" l="1"/>
  <c r="B33" i="7"/>
  <c r="B32" i="7"/>
  <c r="B31" i="7"/>
  <c r="B30" i="7"/>
  <c r="B29" i="7"/>
  <c r="B27" i="7"/>
  <c r="B26" i="7"/>
  <c r="B25" i="7"/>
  <c r="B24" i="7"/>
  <c r="B23" i="7"/>
  <c r="B21" i="7"/>
  <c r="B20" i="7"/>
  <c r="B19" i="7"/>
  <c r="B18" i="7"/>
  <c r="B17" i="7"/>
  <c r="B15" i="7"/>
  <c r="B14" i="7"/>
  <c r="B13" i="7"/>
  <c r="B12" i="7"/>
  <c r="B11" i="7"/>
  <c r="B6" i="7"/>
  <c r="B7" i="7"/>
  <c r="B8" i="7"/>
  <c r="B9" i="7"/>
  <c r="B5" i="7"/>
  <c r="B37" i="19"/>
  <c r="B35" i="19"/>
  <c r="B34" i="19"/>
  <c r="B33" i="19"/>
  <c r="B32" i="19"/>
  <c r="B31" i="19"/>
  <c r="B29" i="19"/>
  <c r="B28" i="19"/>
  <c r="B27" i="19"/>
  <c r="B26" i="19"/>
  <c r="B25" i="19"/>
  <c r="B23" i="19"/>
  <c r="B22" i="19"/>
  <c r="B21" i="19"/>
  <c r="B20" i="19"/>
  <c r="B19" i="19"/>
  <c r="B17" i="19"/>
  <c r="B16" i="19"/>
  <c r="B15" i="19"/>
  <c r="B14" i="19"/>
  <c r="B13" i="19"/>
  <c r="B8" i="19"/>
  <c r="B9" i="19"/>
  <c r="B10" i="19"/>
  <c r="B11" i="19"/>
  <c r="B7" i="19"/>
  <c r="M11" i="12" l="1"/>
  <c r="F11" i="12"/>
  <c r="B11" i="12"/>
  <c r="M10" i="12"/>
  <c r="F10" i="12"/>
  <c r="B10" i="12"/>
  <c r="M9" i="12"/>
  <c r="F9" i="12"/>
  <c r="B9" i="12"/>
  <c r="B8" i="12"/>
</calcChain>
</file>

<file path=xl/sharedStrings.xml><?xml version="1.0" encoding="utf-8"?>
<sst xmlns="http://schemas.openxmlformats.org/spreadsheetml/2006/main" count="1390" uniqueCount="699">
  <si>
    <t>（単位：円）</t>
  </si>
  <si>
    <t>年　度</t>
  </si>
  <si>
    <t>国民健康保険事業</t>
  </si>
  <si>
    <t>下水道事業特別会計</t>
  </si>
  <si>
    <t>歳入決算額</t>
  </si>
  <si>
    <t>歳出決算額</t>
  </si>
  <si>
    <t>後期高齢者医療特別会計</t>
  </si>
  <si>
    <t>介護保険事業特別会計</t>
  </si>
  <si>
    <t>―</t>
  </si>
  <si>
    <t>総　　　　額</t>
  </si>
  <si>
    <t>市　　　　税</t>
  </si>
  <si>
    <t>地方譲与税</t>
  </si>
  <si>
    <t>利子割交付金</t>
  </si>
  <si>
    <t>配当割交付金</t>
  </si>
  <si>
    <t>株式等譲渡所得</t>
  </si>
  <si>
    <t>使用料及び手数料</t>
  </si>
  <si>
    <t>国庫支出金</t>
  </si>
  <si>
    <t>（単位：千円）</t>
  </si>
  <si>
    <t>ゴルフ場利用</t>
  </si>
  <si>
    <t>地方特例交付金</t>
  </si>
  <si>
    <t>地 方 交 付 税</t>
  </si>
  <si>
    <t>交通安全対策</t>
  </si>
  <si>
    <t>特別交付金</t>
  </si>
  <si>
    <t>繰　　入　　金</t>
  </si>
  <si>
    <t>繰　　越　　金</t>
  </si>
  <si>
    <t>諸　　収　　入</t>
  </si>
  <si>
    <t>市　　　　　債</t>
  </si>
  <si>
    <t>消費税交付金</t>
  </si>
  <si>
    <t>資料：一般会計決算附属書類</t>
  </si>
  <si>
    <t>総　　　額</t>
  </si>
  <si>
    <t>議　会　費</t>
  </si>
  <si>
    <t>総　務　費</t>
  </si>
  <si>
    <t>民　生　費</t>
  </si>
  <si>
    <t>衛　生　費</t>
  </si>
  <si>
    <t>労　働　費</t>
  </si>
  <si>
    <t>人　件　費</t>
  </si>
  <si>
    <t>物　件　費</t>
  </si>
  <si>
    <t>維持補修費</t>
  </si>
  <si>
    <t>扶　助　費</t>
  </si>
  <si>
    <t>補助費等</t>
  </si>
  <si>
    <t>農　業　費</t>
  </si>
  <si>
    <t>商　工　費</t>
  </si>
  <si>
    <t>土　木　費</t>
  </si>
  <si>
    <t>消　防　費</t>
  </si>
  <si>
    <t>教　育　費</t>
  </si>
  <si>
    <t>災害復旧費</t>
  </si>
  <si>
    <t>公　債　費</t>
  </si>
  <si>
    <t>　　　　　資料：一般会計決算附属書類</t>
  </si>
  <si>
    <t>積　立　費</t>
  </si>
  <si>
    <t>貸　付　金</t>
  </si>
  <si>
    <t>繰　出　金</t>
  </si>
  <si>
    <t>住民基本台帳</t>
  </si>
  <si>
    <t>人　　　　口</t>
  </si>
  <si>
    <t>市町村類型</t>
  </si>
  <si>
    <t>歳入総額</t>
  </si>
  <si>
    <t>歳出総額</t>
  </si>
  <si>
    <t>差　 引　 額</t>
  </si>
  <si>
    <t xml:space="preserve"> Ⅳ－３</t>
  </si>
  <si>
    <t>　〃</t>
  </si>
  <si>
    <t xml:space="preserve"> Ⅳ－１</t>
  </si>
  <si>
    <t>財政規模</t>
  </si>
  <si>
    <t>財政力指数</t>
  </si>
  <si>
    <t>実質収支比率</t>
  </si>
  <si>
    <t>経常収支比率</t>
  </si>
  <si>
    <t>翌年度へ繰り</t>
  </si>
  <si>
    <t>越すべき財源</t>
  </si>
  <si>
    <t>実質収支</t>
  </si>
  <si>
    <t>単年度収支</t>
  </si>
  <si>
    <t>積　 立　 金</t>
  </si>
  <si>
    <t>繰上償還金</t>
  </si>
  <si>
    <t>積立金とり</t>
  </si>
  <si>
    <t>くずし額</t>
  </si>
  <si>
    <t>－</t>
  </si>
  <si>
    <t>積立金現在高</t>
  </si>
  <si>
    <t>地方債現在高</t>
  </si>
  <si>
    <t>東久留米市</t>
  </si>
  <si>
    <t>武蔵村山市</t>
  </si>
  <si>
    <t>あきる野市</t>
  </si>
  <si>
    <t>市　　名</t>
  </si>
  <si>
    <t>農林水産業費</t>
  </si>
  <si>
    <t>立　川　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</si>
  <si>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</si>
  <si>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</si>
  <si>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</si>
  <si>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</si>
  <si>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</si>
  <si>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</si>
  <si>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　平　市</t>
  </si>
  <si>
    <t>日　野　市</t>
  </si>
  <si>
    <t>国　立　市</t>
  </si>
  <si>
    <t>福　生　市</t>
  </si>
  <si>
    <t>狛　江　市</t>
  </si>
  <si>
    <t>清　瀬　市</t>
  </si>
  <si>
    <t>多　摩　市</t>
  </si>
  <si>
    <t>稲　城　市</t>
  </si>
  <si>
    <t>羽　村　市</t>
  </si>
  <si>
    <t>諸支出金</t>
  </si>
  <si>
    <t>予　備　費</t>
  </si>
  <si>
    <t>区　　　分</t>
  </si>
  <si>
    <t>国民健康保険事業特別会計</t>
  </si>
  <si>
    <t>歳　入　総　額</t>
  </si>
  <si>
    <t>国民健康保険税</t>
  </si>
  <si>
    <t>一 部 負 担 金</t>
  </si>
  <si>
    <t>国 庫 支 出 金</t>
  </si>
  <si>
    <t>療養給付費等交付金</t>
  </si>
  <si>
    <t>前期高齢者交付金</t>
  </si>
  <si>
    <t>都　支　出　金</t>
  </si>
  <si>
    <t>共同事業交付金</t>
  </si>
  <si>
    <t>財　産　収　入</t>
  </si>
  <si>
    <t>歳　出　総　額</t>
  </si>
  <si>
    <t>総　　務　　費</t>
  </si>
  <si>
    <t>保険給付費</t>
  </si>
  <si>
    <t>後期高齢者支援金等</t>
  </si>
  <si>
    <t>前期高齢者納付金等</t>
  </si>
  <si>
    <t>老人保健拠出金</t>
  </si>
  <si>
    <t>介 護 納 付 金</t>
  </si>
  <si>
    <t>共同事業拠出金</t>
  </si>
  <si>
    <t>保 健 事 業 費</t>
  </si>
  <si>
    <t>基 金 積 立 金</t>
  </si>
  <si>
    <t>公　　債　　費</t>
  </si>
  <si>
    <t>予　　備　　費</t>
  </si>
  <si>
    <t>支払基金交付金</t>
  </si>
  <si>
    <t>諸　支　出　金</t>
  </si>
  <si>
    <t>資料：決算書</t>
  </si>
  <si>
    <t>保　　険　　料</t>
  </si>
  <si>
    <t>寄　　附　　金</t>
  </si>
  <si>
    <t>地域支援事業費</t>
  </si>
  <si>
    <t>分担金及び負担金</t>
  </si>
  <si>
    <t>下　水　道　費</t>
  </si>
  <si>
    <t>広域連合納付金</t>
  </si>
  <si>
    <t>保 険 事 業 費</t>
  </si>
  <si>
    <t>葬 祭 事 業 費</t>
  </si>
  <si>
    <t>総　　　　　面　　　　　積</t>
  </si>
  <si>
    <t>行　　　　　　　　　　　　政</t>
  </si>
  <si>
    <t>総　　　　　 面　　　　　 積</t>
  </si>
  <si>
    <t>総　面　積</t>
  </si>
  <si>
    <t>土地面積</t>
  </si>
  <si>
    <t>建物面積</t>
  </si>
  <si>
    <t>地上権（㎡）</t>
  </si>
  <si>
    <t>有価証券</t>
  </si>
  <si>
    <t>出資による</t>
  </si>
  <si>
    <t>基　金　額</t>
  </si>
  <si>
    <t>資料：決算書、財産に関する調書</t>
  </si>
  <si>
    <t>各年３月31日（単位：㎡）</t>
  </si>
  <si>
    <t>財　　　　　　　　　　　　産</t>
  </si>
  <si>
    <t>普　　通　　財　　産</t>
  </si>
  <si>
    <t>公　　共　　用　　財　　産</t>
  </si>
  <si>
    <t>給　　与　　所　　得　　者</t>
  </si>
  <si>
    <t>営　　業　　所　　得　　者</t>
  </si>
  <si>
    <t>納税義務者数</t>
  </si>
  <si>
    <t>総所得金額等</t>
  </si>
  <si>
    <t>構 成 比</t>
  </si>
  <si>
    <t>％</t>
  </si>
  <si>
    <t>そ　の　他　の　所　得　者</t>
  </si>
  <si>
    <t>総　　　　　　　　　　　　　数</t>
  </si>
  <si>
    <t>年　次</t>
  </si>
  <si>
    <t>職</t>
  </si>
  <si>
    <t>総　　　数</t>
  </si>
  <si>
    <t>一般行政職</t>
  </si>
  <si>
    <t>税　務　職</t>
  </si>
  <si>
    <t>医　　　師</t>
  </si>
  <si>
    <t>歯科医師職</t>
  </si>
  <si>
    <t>薬　剤　師</t>
  </si>
  <si>
    <t>医療技術職</t>
  </si>
  <si>
    <t>看護・保健職</t>
  </si>
  <si>
    <t>総　数</t>
  </si>
  <si>
    <t>市　　　　民　　　　相　　　　談</t>
  </si>
  <si>
    <t>特</t>
  </si>
  <si>
    <t>総　　数</t>
  </si>
  <si>
    <t>市　　政</t>
  </si>
  <si>
    <t>一　　般</t>
  </si>
  <si>
    <t>法　　律</t>
  </si>
  <si>
    <t>種</t>
  </si>
  <si>
    <t>福　 祉　 職</t>
  </si>
  <si>
    <t>消　 防　 職</t>
  </si>
  <si>
    <t>企　 業　 職</t>
  </si>
  <si>
    <t>技能労務職</t>
  </si>
  <si>
    <t>教　 育　 職</t>
  </si>
  <si>
    <t>平均給料月額</t>
  </si>
  <si>
    <t>平均経験年数</t>
  </si>
  <si>
    <t>百円</t>
  </si>
  <si>
    <t>年　月</t>
  </si>
  <si>
    <t>17　 5</t>
  </si>
  <si>
    <t>16　 3</t>
  </si>
  <si>
    <t>15　11</t>
  </si>
  <si>
    <t>15　 8</t>
  </si>
  <si>
    <t>資料：職員課</t>
  </si>
  <si>
    <t>別　　　　　　　　　　　　　 相　　　　　　　　　　　　　 談</t>
  </si>
  <si>
    <t>税　　務</t>
  </si>
  <si>
    <t>交通事故</t>
  </si>
  <si>
    <t>行　　政</t>
  </si>
  <si>
    <t>家　　庭</t>
  </si>
  <si>
    <t>市　　　　　　　　　　　　　　　　　　民</t>
  </si>
  <si>
    <t>戸　　 籍　　 事　　 務</t>
  </si>
  <si>
    <t>住　　 民　　 基　　 本　　 台　　 帳</t>
  </si>
  <si>
    <t>届　　出</t>
  </si>
  <si>
    <t>謄 抄 本</t>
  </si>
  <si>
    <t>等 交 付</t>
  </si>
  <si>
    <t>そ の 他</t>
  </si>
  <si>
    <t>転 入 届</t>
  </si>
  <si>
    <t>転 出 届</t>
  </si>
  <si>
    <t>転 居 届</t>
  </si>
  <si>
    <t>世　　帯</t>
  </si>
  <si>
    <t>変 更 届</t>
  </si>
  <si>
    <t>東部出張所</t>
  </si>
  <si>
    <t>西部出張所</t>
  </si>
  <si>
    <t>動く市役所</t>
  </si>
  <si>
    <t>市民文化会館</t>
  </si>
  <si>
    <t>市民総合体育館</t>
  </si>
  <si>
    <t>年　　度</t>
  </si>
  <si>
    <t>福　　　祉　　　会　　　館</t>
  </si>
  <si>
    <t>地域センター</t>
  </si>
  <si>
    <t>和室ホール</t>
  </si>
  <si>
    <t>（高齢者）</t>
  </si>
  <si>
    <t>娯楽室・風呂</t>
  </si>
  <si>
    <t>集会施設</t>
  </si>
  <si>
    <t>中　　央</t>
  </si>
  <si>
    <t>利 用 者</t>
  </si>
  <si>
    <t>貸出件数</t>
  </si>
  <si>
    <t>館　　数</t>
  </si>
  <si>
    <t>利用者数</t>
  </si>
  <si>
    <t>１日平均</t>
  </si>
  <si>
    <t>（単位：件）</t>
  </si>
  <si>
    <t>他　　課　　関　　係</t>
  </si>
  <si>
    <t>事　　　務</t>
  </si>
  <si>
    <t>印　鑑　登　録　事　務</t>
  </si>
  <si>
    <t>利用状況</t>
  </si>
  <si>
    <t>課別届出</t>
  </si>
  <si>
    <t>税務等収納</t>
  </si>
  <si>
    <t>税務証明</t>
  </si>
  <si>
    <t>閲　　覧</t>
  </si>
  <si>
    <t>証明書交付</t>
  </si>
  <si>
    <t>登　　録</t>
  </si>
  <si>
    <t>資料：市民課</t>
  </si>
  <si>
    <t>小　　川</t>
  </si>
  <si>
    <t>花小金井北</t>
  </si>
  <si>
    <t>上　　宿</t>
  </si>
  <si>
    <t>上 水 南</t>
  </si>
  <si>
    <t>小川西町</t>
  </si>
  <si>
    <t>花小金井南</t>
  </si>
  <si>
    <t>仲　　町</t>
  </si>
  <si>
    <t>津　　田</t>
  </si>
  <si>
    <t>大　　沼</t>
  </si>
  <si>
    <t>鈴　　木</t>
  </si>
  <si>
    <t>プ　ー　ル　（ 人 ）</t>
  </si>
  <si>
    <t>中央公園</t>
  </si>
  <si>
    <t>貸　　出　　資　　料　　数</t>
  </si>
  <si>
    <t>人　　　　数</t>
  </si>
  <si>
    <t>登　 録　 率</t>
  </si>
  <si>
    <t>資　料　数</t>
  </si>
  <si>
    <t>１日平均資料数</t>
  </si>
  <si>
    <t>萩　山</t>
  </si>
  <si>
    <t>(人)</t>
  </si>
  <si>
    <t>卓球室</t>
  </si>
  <si>
    <t>市民総合体育館(プールは除く)</t>
  </si>
  <si>
    <t>天　　神</t>
  </si>
  <si>
    <t>小 川 西</t>
  </si>
  <si>
    <t>日　　数</t>
  </si>
  <si>
    <t>人　　員</t>
  </si>
  <si>
    <t xml:space="preserve"> </t>
  </si>
  <si>
    <t>所　　蔵　　資　　料　　数</t>
  </si>
  <si>
    <t>市民１人当たり</t>
  </si>
  <si>
    <t>貸出資料数</t>
  </si>
  <si>
    <t>当たり貸出資料数</t>
  </si>
  <si>
    <t>資料１点当たり</t>
  </si>
  <si>
    <t>貸 出 回 数</t>
  </si>
  <si>
    <t>一　般　書</t>
  </si>
  <si>
    <t>児　童　書</t>
  </si>
  <si>
    <t>資料：図書館事業概要、中央図書館</t>
  </si>
  <si>
    <t>分　　　類</t>
  </si>
  <si>
    <t>一　　　　　　　般　　　　　　　書</t>
  </si>
  <si>
    <t>所 蔵 資 料 数</t>
  </si>
  <si>
    <t>構　 成　 比</t>
  </si>
  <si>
    <t>総　　　　　数</t>
  </si>
  <si>
    <t>中　　　央</t>
  </si>
  <si>
    <t>仲　　　町</t>
  </si>
  <si>
    <t>児　　　　　　　童　　　　　　　書</t>
  </si>
  <si>
    <t>貸 出 資 料 数</t>
  </si>
  <si>
    <t>分　　　　　　室</t>
  </si>
  <si>
    <t>その他</t>
  </si>
  <si>
    <t>喜　　　　平</t>
  </si>
  <si>
    <t>上　　　　宿</t>
  </si>
  <si>
    <t>津　　　　田</t>
  </si>
  <si>
    <t>大　　　　沼</t>
  </si>
  <si>
    <t>上水南</t>
  </si>
  <si>
    <t>４　月</t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</si>
  <si>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</si>
  <si>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</si>
  <si>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</si>
  <si>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</si>
  <si>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</si>
  <si>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</si>
  <si>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</si>
  <si>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</si>
  <si>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</si>
  <si>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</si>
  <si>
    <t>３　月</t>
  </si>
  <si>
    <t>１．財    政</t>
    <phoneticPr fontId="29"/>
  </si>
  <si>
    <t>割　交　付　金</t>
    <phoneticPr fontId="29"/>
  </si>
  <si>
    <t>普 通 建 設
事　業　費</t>
    <phoneticPr fontId="29"/>
  </si>
  <si>
    <t>失 業 対 策
事　業　費</t>
    <phoneticPr fontId="29"/>
  </si>
  <si>
    <t>投 資 及 び
出　資　金</t>
    <phoneticPr fontId="29"/>
  </si>
  <si>
    <t xml:space="preserve">      決  算  状  況</t>
    <phoneticPr fontId="29"/>
  </si>
  <si>
    <t>収 益 事 業</t>
    <phoneticPr fontId="29"/>
  </si>
  <si>
    <t>債 務 負 担</t>
    <phoneticPr fontId="29"/>
  </si>
  <si>
    <t>標　　準</t>
    <phoneticPr fontId="29"/>
  </si>
  <si>
    <t>基 準 財 政</t>
    <phoneticPr fontId="29"/>
  </si>
  <si>
    <t>収  入  額</t>
    <phoneticPr fontId="29"/>
  </si>
  <si>
    <t>債　　　権</t>
    <phoneticPr fontId="29"/>
  </si>
  <si>
    <t>権　　利</t>
    <phoneticPr fontId="29"/>
  </si>
  <si>
    <t>基　　　金</t>
    <phoneticPr fontId="29"/>
  </si>
  <si>
    <t>　公　　用　　財　　産</t>
    <rPh sb="4" eb="5">
      <t>ヨウ</t>
    </rPh>
    <rPh sb="7" eb="8">
      <t>ザイ</t>
    </rPh>
    <rPh sb="10" eb="11">
      <t>サン</t>
    </rPh>
    <phoneticPr fontId="29"/>
  </si>
  <si>
    <t>総　　　　　数</t>
    <phoneticPr fontId="29"/>
  </si>
  <si>
    <t>　10万超～ 100万以下</t>
    <phoneticPr fontId="29"/>
  </si>
  <si>
    <t>納税義務者
1人当たり</t>
    <phoneticPr fontId="29"/>
  </si>
  <si>
    <t>　　　納税義務者等の状況</t>
    <phoneticPr fontId="29"/>
  </si>
  <si>
    <t>２．行　　政</t>
    <phoneticPr fontId="29"/>
  </si>
  <si>
    <t xml:space="preserve">      員　　　　　数</t>
    <phoneticPr fontId="29"/>
  </si>
  <si>
    <t xml:space="preserve">      設  利  用  状  況</t>
    <phoneticPr fontId="29"/>
  </si>
  <si>
    <t xml:space="preserve">      利  用  状  況</t>
    <phoneticPr fontId="29"/>
  </si>
  <si>
    <t>特  別  会  計</t>
    <phoneticPr fontId="29"/>
  </si>
  <si>
    <t>　　　計 当 初 予 算（歳出）</t>
    <phoneticPr fontId="29"/>
  </si>
  <si>
    <t>　　　（土 地 及 び 建 物）</t>
    <phoneticPr fontId="29"/>
  </si>
  <si>
    <t>総 面 積</t>
    <phoneticPr fontId="29"/>
  </si>
  <si>
    <t>武道館
（人）</t>
    <phoneticPr fontId="29"/>
  </si>
  <si>
    <t xml:space="preserve">       出 資 料 数 推 移</t>
    <phoneticPr fontId="29"/>
  </si>
  <si>
    <t xml:space="preserve">      資料数・貸出資料数</t>
    <phoneticPr fontId="29"/>
  </si>
  <si>
    <t xml:space="preserve">      事　　　　　務</t>
    <phoneticPr fontId="29"/>
  </si>
  <si>
    <t>100　～　 200</t>
    <phoneticPr fontId="29"/>
  </si>
  <si>
    <t>200　～　 300</t>
    <phoneticPr fontId="29"/>
  </si>
  <si>
    <t>300　～　 400</t>
    <phoneticPr fontId="29"/>
  </si>
  <si>
    <t>400　～　 550</t>
    <phoneticPr fontId="29"/>
  </si>
  <si>
    <t>550　～　 700</t>
    <phoneticPr fontId="29"/>
  </si>
  <si>
    <t>700　～ 1 000</t>
    <phoneticPr fontId="29"/>
  </si>
  <si>
    <t>武 蔵 野 市</t>
    <phoneticPr fontId="29"/>
  </si>
  <si>
    <t>小 金 井 市</t>
    <phoneticPr fontId="29"/>
  </si>
  <si>
    <t>東 村 山 市</t>
    <phoneticPr fontId="29"/>
  </si>
  <si>
    <t>国 分 寺 市</t>
    <phoneticPr fontId="29"/>
  </si>
  <si>
    <t>東 大 和 市</t>
    <phoneticPr fontId="29"/>
  </si>
  <si>
    <t>西 東 京 市</t>
    <phoneticPr fontId="29"/>
  </si>
  <si>
    <t>八 王 子 市</t>
    <phoneticPr fontId="29"/>
  </si>
  <si>
    <t>立  川  市</t>
    <phoneticPr fontId="29"/>
  </si>
  <si>
    <t>三  鷹  市</t>
    <phoneticPr fontId="29"/>
  </si>
  <si>
    <t>青  梅  市</t>
    <phoneticPr fontId="29"/>
  </si>
  <si>
    <t>府  中  市</t>
    <phoneticPr fontId="29"/>
  </si>
  <si>
    <t>調  布  市</t>
    <phoneticPr fontId="29"/>
  </si>
  <si>
    <t>昭  島  市</t>
    <phoneticPr fontId="29"/>
  </si>
  <si>
    <t>町  田  市</t>
    <phoneticPr fontId="29"/>
  </si>
  <si>
    <t>小  平  市</t>
    <phoneticPr fontId="29"/>
  </si>
  <si>
    <t>日  野  市</t>
    <phoneticPr fontId="29"/>
  </si>
  <si>
    <t>国  立  市</t>
    <phoneticPr fontId="29"/>
  </si>
  <si>
    <t>福  生  市</t>
    <phoneticPr fontId="29"/>
  </si>
  <si>
    <t>狛  江  市</t>
    <phoneticPr fontId="29"/>
  </si>
  <si>
    <t>清  瀬  市</t>
    <phoneticPr fontId="29"/>
  </si>
  <si>
    <t>多  摩  市</t>
    <phoneticPr fontId="29"/>
  </si>
  <si>
    <t>稲  城  市</t>
    <phoneticPr fontId="29"/>
  </si>
  <si>
    <t>羽  村  市</t>
    <phoneticPr fontId="29"/>
  </si>
  <si>
    <t>市  名</t>
    <phoneticPr fontId="29"/>
  </si>
  <si>
    <t>地    方
譲 与 税</t>
    <phoneticPr fontId="29"/>
  </si>
  <si>
    <t>利  子  割
交  付  金</t>
    <phoneticPr fontId="29"/>
  </si>
  <si>
    <t>配 当 割
交 付 金</t>
    <phoneticPr fontId="29"/>
  </si>
  <si>
    <t>株式等譲渡
所得割交付金</t>
    <phoneticPr fontId="29"/>
  </si>
  <si>
    <t>地    方
消 費 税
交 付 金</t>
    <phoneticPr fontId="29"/>
  </si>
  <si>
    <t>ゴルフ場
利 用 税
交 付 金</t>
    <phoneticPr fontId="29"/>
  </si>
  <si>
    <t>自 動 車
取 得 税
交 付 金</t>
    <phoneticPr fontId="29"/>
  </si>
  <si>
    <t>地    方
特    例
交 付 金</t>
    <phoneticPr fontId="29"/>
  </si>
  <si>
    <t>地方消費税
交  付  金</t>
    <phoneticPr fontId="29"/>
  </si>
  <si>
    <t>税 交 付 金</t>
    <phoneticPr fontId="29"/>
  </si>
  <si>
    <t>自動車取得税
交  付  金</t>
    <phoneticPr fontId="29"/>
  </si>
  <si>
    <t>使用料及び
手  数  料</t>
    <phoneticPr fontId="29"/>
  </si>
  <si>
    <t>分担金及び
負  担  金</t>
    <phoneticPr fontId="29"/>
  </si>
  <si>
    <t>市　　　　債</t>
    <phoneticPr fontId="29"/>
  </si>
  <si>
    <t>諸 　収 　入</t>
    <phoneticPr fontId="29"/>
  </si>
  <si>
    <t>繰 　越　 金</t>
    <phoneticPr fontId="29"/>
  </si>
  <si>
    <t>繰　 入　 金</t>
    <phoneticPr fontId="29"/>
  </si>
  <si>
    <t>寄　 付　 金</t>
    <phoneticPr fontId="29"/>
  </si>
  <si>
    <t>特 別 地 方</t>
    <phoneticPr fontId="29"/>
  </si>
  <si>
    <t>財 産 収 入</t>
    <phoneticPr fontId="29"/>
  </si>
  <si>
    <t>都 支 出 金</t>
    <phoneticPr fontId="29"/>
  </si>
  <si>
    <t xml:space="preserve">    グ　　　 ラ　　　 ウ        ン　  　</t>
    <phoneticPr fontId="29"/>
  </si>
  <si>
    <t>使 用 料 及
び 手 数 料</t>
    <phoneticPr fontId="29"/>
  </si>
  <si>
    <t>分 担 金 及
び 負 担 金</t>
    <phoneticPr fontId="29"/>
  </si>
  <si>
    <t>繰  越  金</t>
    <phoneticPr fontId="29"/>
  </si>
  <si>
    <t>繰  入  金</t>
    <phoneticPr fontId="29"/>
  </si>
  <si>
    <t>寄  附  金</t>
    <phoneticPr fontId="29"/>
  </si>
  <si>
    <t>諸  収  入</t>
    <phoneticPr fontId="29"/>
  </si>
  <si>
    <t>市      債</t>
    <phoneticPr fontId="29"/>
  </si>
  <si>
    <t>総　 　記　 　類</t>
    <phoneticPr fontId="29"/>
  </si>
  <si>
    <t>哲学・宗教等</t>
    <phoneticPr fontId="29"/>
  </si>
  <si>
    <t>歴史・地理学</t>
    <phoneticPr fontId="29"/>
  </si>
  <si>
    <t>社会・教育</t>
    <phoneticPr fontId="29"/>
  </si>
  <si>
    <t>自然科学</t>
    <phoneticPr fontId="29"/>
  </si>
  <si>
    <t>工業・家事</t>
    <phoneticPr fontId="29"/>
  </si>
  <si>
    <t>産　  　　　　業</t>
    <phoneticPr fontId="29"/>
  </si>
  <si>
    <t>芸術・スポーツ</t>
    <phoneticPr fontId="29"/>
  </si>
  <si>
    <t>語　 　　　　学</t>
    <phoneticPr fontId="29"/>
  </si>
  <si>
    <t>文　　   　　学</t>
    <phoneticPr fontId="29"/>
  </si>
  <si>
    <t>地 域 行 政 資 料</t>
    <phoneticPr fontId="29"/>
  </si>
  <si>
    <t>雑　　　　  　誌</t>
    <phoneticPr fontId="29"/>
  </si>
  <si>
    <t>視 聴 覚 資 料</t>
    <phoneticPr fontId="29"/>
  </si>
  <si>
    <t>絵　　  　　　本</t>
    <phoneticPr fontId="29"/>
  </si>
  <si>
    <t>紙　 　芝　 　居</t>
    <phoneticPr fontId="29"/>
  </si>
  <si>
    <t>そ　 　の　 　他</t>
    <phoneticPr fontId="29"/>
  </si>
  <si>
    <t>小 川 西 町</t>
    <phoneticPr fontId="29"/>
  </si>
  <si>
    <t>花 小 金 井</t>
    <phoneticPr fontId="29"/>
  </si>
  <si>
    <t xml:space="preserve">         地　　　   　　   　　区</t>
    <phoneticPr fontId="29"/>
  </si>
  <si>
    <t xml:space="preserve">                    館</t>
    <phoneticPr fontId="29"/>
  </si>
  <si>
    <t xml:space="preserve">      歳 入 決 算 額</t>
    <phoneticPr fontId="29"/>
  </si>
  <si>
    <t xml:space="preserve">      歳 出 決 算 額</t>
    <phoneticPr fontId="29"/>
  </si>
  <si>
    <t xml:space="preserve">      別 歳 出 決 算 額</t>
    <phoneticPr fontId="29"/>
  </si>
  <si>
    <t>総    額</t>
    <phoneticPr fontId="29"/>
  </si>
  <si>
    <t>市    税</t>
    <phoneticPr fontId="29"/>
  </si>
  <si>
    <t>一  般  会  計</t>
    <phoneticPr fontId="29"/>
  </si>
  <si>
    <t>歳 入 歳 出</t>
    <phoneticPr fontId="29"/>
  </si>
  <si>
    <t>実　　　質</t>
    <phoneticPr fontId="29"/>
  </si>
  <si>
    <t>収　入  額</t>
    <phoneticPr fontId="29"/>
  </si>
  <si>
    <t>行  為　額</t>
    <phoneticPr fontId="29"/>
  </si>
  <si>
    <t>交 通 安 全</t>
    <phoneticPr fontId="29"/>
  </si>
  <si>
    <t>対 策 特 別</t>
    <phoneticPr fontId="29"/>
  </si>
  <si>
    <t>交  付  金</t>
    <phoneticPr fontId="29"/>
  </si>
  <si>
    <t>国 有 提 供</t>
    <phoneticPr fontId="29"/>
  </si>
  <si>
    <t>施 設 助 成</t>
    <phoneticPr fontId="29"/>
  </si>
  <si>
    <t>後期高齢者医療保険料</t>
    <phoneticPr fontId="29"/>
  </si>
  <si>
    <t>基 金 数</t>
    <phoneticPr fontId="29"/>
  </si>
  <si>
    <t>課 税 標 準 額</t>
    <phoneticPr fontId="29"/>
  </si>
  <si>
    <t>の 　階 　層</t>
    <phoneticPr fontId="29"/>
  </si>
  <si>
    <t>10 万 円 以 下</t>
    <phoneticPr fontId="29"/>
  </si>
  <si>
    <t>1 000 万 円 超</t>
    <phoneticPr fontId="29"/>
  </si>
  <si>
    <t>登 記・
成年後見</t>
    <phoneticPr fontId="29"/>
  </si>
  <si>
    <t xml:space="preserve"> 人 権・
身の上</t>
    <phoneticPr fontId="29"/>
  </si>
  <si>
    <t xml:space="preserve">  年 金・
労 務</t>
    <phoneticPr fontId="29"/>
  </si>
  <si>
    <t xml:space="preserve"> 住 宅・
不動産</t>
    <phoneticPr fontId="29"/>
  </si>
  <si>
    <t xml:space="preserve"> 相続･暮ら
しの手続</t>
    <phoneticPr fontId="29"/>
  </si>
  <si>
    <t xml:space="preserve">      利 用 状 況 （続 き）</t>
    <phoneticPr fontId="29"/>
  </si>
  <si>
    <t>小  川</t>
    <phoneticPr fontId="29"/>
  </si>
  <si>
    <t xml:space="preserve">      受  付  状  況</t>
    <phoneticPr fontId="29"/>
  </si>
  <si>
    <t>負 担 比 率</t>
    <rPh sb="0" eb="1">
      <t>フ</t>
    </rPh>
    <rPh sb="2" eb="3">
      <t>ユタカ</t>
    </rPh>
    <rPh sb="4" eb="5">
      <t>ヒ</t>
    </rPh>
    <rPh sb="6" eb="7">
      <t>リツ</t>
    </rPh>
    <phoneticPr fontId="29"/>
  </si>
  <si>
    <t>各年４月１日</t>
    <phoneticPr fontId="29"/>
  </si>
  <si>
    <t>国・都等</t>
    <rPh sb="3" eb="4">
      <t>トウ</t>
    </rPh>
    <phoneticPr fontId="29"/>
  </si>
  <si>
    <t>―</t>
    <phoneticPr fontId="29"/>
  </si>
  <si>
    <t xml:space="preserve">               課</t>
    <phoneticPr fontId="29"/>
  </si>
  <si>
    <t>外国人登録
事　　　務</t>
    <phoneticPr fontId="29"/>
  </si>
  <si>
    <t>（再掲）
自動交付機</t>
    <phoneticPr fontId="29"/>
  </si>
  <si>
    <t>本     庁</t>
    <phoneticPr fontId="29"/>
  </si>
  <si>
    <t>大沼公民館･図書館</t>
    <phoneticPr fontId="29"/>
  </si>
  <si>
    <t>小川町一丁目地域
センター・児童館</t>
    <phoneticPr fontId="29"/>
  </si>
  <si>
    <t xml:space="preserve">  23</t>
    <phoneticPr fontId="29"/>
  </si>
  <si>
    <t xml:space="preserve">  24</t>
    <phoneticPr fontId="29"/>
  </si>
  <si>
    <t xml:space="preserve">  25</t>
    <phoneticPr fontId="29"/>
  </si>
  <si>
    <t xml:space="preserve">  26</t>
    <phoneticPr fontId="29"/>
  </si>
  <si>
    <t xml:space="preserve">  27</t>
    <phoneticPr fontId="29"/>
  </si>
  <si>
    <t>基 準 財 政</t>
    <phoneticPr fontId="29"/>
  </si>
  <si>
    <t>需　要　額</t>
    <phoneticPr fontId="29"/>
  </si>
  <si>
    <t>公　債　費</t>
    <rPh sb="0" eb="1">
      <t>コウ</t>
    </rPh>
    <rPh sb="2" eb="3">
      <t>サイ</t>
    </rPh>
    <rPh sb="4" eb="5">
      <t>ヒ</t>
    </rPh>
    <phoneticPr fontId="29"/>
  </si>
  <si>
    <t>住 民 票</t>
    <phoneticPr fontId="29"/>
  </si>
  <si>
    <t>等 交 付</t>
    <phoneticPr fontId="29"/>
  </si>
  <si>
    <t xml:space="preserve"> 資料：市町村地方財政状況調査、財政課</t>
    <phoneticPr fontId="29"/>
  </si>
  <si>
    <t>諸支出金</t>
    <rPh sb="3" eb="4">
      <t>キン</t>
    </rPh>
    <phoneticPr fontId="29"/>
  </si>
  <si>
    <t xml:space="preserve"> 58</t>
    <phoneticPr fontId="29"/>
  </si>
  <si>
    <t xml:space="preserve"> 75</t>
    <phoneticPr fontId="29"/>
  </si>
  <si>
    <t xml:space="preserve">   ―</t>
    <phoneticPr fontId="29"/>
  </si>
  <si>
    <t>―</t>
    <phoneticPr fontId="29"/>
  </si>
  <si>
    <t xml:space="preserve">  29</t>
    <phoneticPr fontId="29"/>
  </si>
  <si>
    <t xml:space="preserve">  28</t>
    <phoneticPr fontId="29"/>
  </si>
  <si>
    <t>14　11</t>
    <phoneticPr fontId="29"/>
  </si>
  <si>
    <t>1.0</t>
    <phoneticPr fontId="29"/>
  </si>
  <si>
    <t xml:space="preserve">   439</t>
    <phoneticPr fontId="29"/>
  </si>
  <si>
    <t>テニスコート（時間）</t>
    <rPh sb="7" eb="9">
      <t>ジカン</t>
    </rPh>
    <phoneticPr fontId="29"/>
  </si>
  <si>
    <t xml:space="preserve"> ド　（時間）</t>
    <rPh sb="4" eb="6">
      <t>ジカン</t>
    </rPh>
    <phoneticPr fontId="29"/>
  </si>
  <si>
    <t>市民総合
体 育 館</t>
    <rPh sb="0" eb="2">
      <t>シミン</t>
    </rPh>
    <phoneticPr fontId="29"/>
  </si>
  <si>
    <t>萩山公園</t>
    <rPh sb="2" eb="4">
      <t>コウエン</t>
    </rPh>
    <phoneticPr fontId="29"/>
  </si>
  <si>
    <t>東部公園</t>
    <rPh sb="2" eb="4">
      <t>コウエン</t>
    </rPh>
    <phoneticPr fontId="29"/>
  </si>
  <si>
    <t>上水公園</t>
    <rPh sb="2" eb="4">
      <t>コウエン</t>
    </rPh>
    <phoneticPr fontId="29"/>
  </si>
  <si>
    <t>中央公園</t>
    <rPh sb="2" eb="4">
      <t>コウエン</t>
    </rPh>
    <phoneticPr fontId="29"/>
  </si>
  <si>
    <t xml:space="preserve"> 　　 資料：市町村当初予算調べ（東京都総務局）</t>
    <phoneticPr fontId="29"/>
  </si>
  <si>
    <t xml:space="preserve"> 0.6</t>
    <phoneticPr fontId="29"/>
  </si>
  <si>
    <t xml:space="preserve"> 3.5</t>
    <phoneticPr fontId="29"/>
  </si>
  <si>
    <t xml:space="preserve"> 0.8</t>
    <phoneticPr fontId="29"/>
  </si>
  <si>
    <t xml:space="preserve"> 0.2</t>
    <phoneticPr fontId="29"/>
  </si>
  <si>
    <t xml:space="preserve"> ―</t>
    <phoneticPr fontId="29"/>
  </si>
  <si>
    <t xml:space="preserve">        資料：決算書、財産に関する調書</t>
    <phoneticPr fontId="29"/>
  </si>
  <si>
    <t xml:space="preserve"> 1.2</t>
    <phoneticPr fontId="29"/>
  </si>
  <si>
    <t xml:space="preserve"> ―</t>
    <phoneticPr fontId="29"/>
  </si>
  <si>
    <t xml:space="preserve"> ―</t>
    <phoneticPr fontId="29"/>
  </si>
  <si>
    <t xml:space="preserve">  ―</t>
    <phoneticPr fontId="29"/>
  </si>
  <si>
    <t xml:space="preserve">       公　　　　　　　　　　　　民　　　　　館　　　　（　　　利　　　　用　　　　者　　　　数　　　　）</t>
    <rPh sb="7" eb="8">
      <t>コウ</t>
    </rPh>
    <rPh sb="20" eb="21">
      <t>ミン</t>
    </rPh>
    <rPh sb="26" eb="27">
      <t>カン</t>
    </rPh>
    <rPh sb="35" eb="36">
      <t>リ</t>
    </rPh>
    <rPh sb="40" eb="41">
      <t>ヨウ</t>
    </rPh>
    <rPh sb="45" eb="46">
      <t>モノ</t>
    </rPh>
    <rPh sb="50" eb="51">
      <t>スウ</t>
    </rPh>
    <phoneticPr fontId="29"/>
  </si>
  <si>
    <t>－</t>
    <phoneticPr fontId="29"/>
  </si>
  <si>
    <t xml:space="preserve">   417</t>
    <phoneticPr fontId="29"/>
  </si>
  <si>
    <t xml:space="preserve">  30</t>
    <phoneticPr fontId="29"/>
  </si>
  <si>
    <t>14　 9</t>
    <phoneticPr fontId="29"/>
  </si>
  <si>
    <t>資料：市民課</t>
    <rPh sb="3" eb="6">
      <t>シミンカ</t>
    </rPh>
    <phoneticPr fontId="29"/>
  </si>
  <si>
    <t xml:space="preserve"> 2.2</t>
    <phoneticPr fontId="29"/>
  </si>
  <si>
    <t xml:space="preserve">       0.5</t>
    <phoneticPr fontId="29"/>
  </si>
  <si>
    <t xml:space="preserve">       2.0</t>
    <phoneticPr fontId="29"/>
  </si>
  <si>
    <t xml:space="preserve">       0.4</t>
    <phoneticPr fontId="29"/>
  </si>
  <si>
    <t xml:space="preserve">   437</t>
    <phoneticPr fontId="29"/>
  </si>
  <si>
    <t>―</t>
    <phoneticPr fontId="29"/>
  </si>
  <si>
    <t>14　 8</t>
    <phoneticPr fontId="29"/>
  </si>
  <si>
    <t>　　　       分離課税分を除く</t>
    <phoneticPr fontId="29"/>
  </si>
  <si>
    <t>　　　 資料：課税状況調べ、税務課</t>
    <phoneticPr fontId="29"/>
  </si>
  <si>
    <t>　　　（注） 所得＝総収入額－必要経費、構成比＝人員</t>
    <phoneticPr fontId="29"/>
  </si>
  <si>
    <t>―</t>
    <phoneticPr fontId="29"/>
  </si>
  <si>
    <t>－</t>
    <phoneticPr fontId="29"/>
  </si>
  <si>
    <t>－</t>
    <phoneticPr fontId="29"/>
  </si>
  <si>
    <t>―</t>
    <phoneticPr fontId="29"/>
  </si>
  <si>
    <t xml:space="preserve">   　 ―</t>
    <phoneticPr fontId="29"/>
  </si>
  <si>
    <t xml:space="preserve">  　  ―</t>
    <phoneticPr fontId="29"/>
  </si>
  <si>
    <t>△ 95,609</t>
    <phoneticPr fontId="29"/>
  </si>
  <si>
    <t>△ 824,005</t>
    <phoneticPr fontId="29"/>
  </si>
  <si>
    <t xml:space="preserve">    資料：決算附属書類、中央公民館、高齢者支援課、市民協働・男女参画推進課</t>
    <phoneticPr fontId="29"/>
  </si>
  <si>
    <t xml:space="preserve">         （注） 平成28年度花小金井武道館については、耐震補強設計</t>
    <rPh sb="10" eb="11">
      <t>チュウ</t>
    </rPh>
    <rPh sb="13" eb="15">
      <t>ヘイセイ</t>
    </rPh>
    <rPh sb="17" eb="19">
      <t>ネンド</t>
    </rPh>
    <rPh sb="19" eb="23">
      <t>ハナコガネイ</t>
    </rPh>
    <rPh sb="23" eb="26">
      <t>ブドウカン</t>
    </rPh>
    <rPh sb="32" eb="34">
      <t>タイシン</t>
    </rPh>
    <rPh sb="34" eb="36">
      <t>ホキョウ</t>
    </rPh>
    <rPh sb="36" eb="38">
      <t>セッケイ</t>
    </rPh>
    <phoneticPr fontId="29"/>
  </si>
  <si>
    <t>　　   　       及び補強工事のため、臨時休館した。</t>
    <rPh sb="13" eb="14">
      <t>オヨ</t>
    </rPh>
    <rPh sb="15" eb="17">
      <t>ホキョウ</t>
    </rPh>
    <rPh sb="17" eb="19">
      <t>コウジ</t>
    </rPh>
    <rPh sb="23" eb="25">
      <t>リンジ</t>
    </rPh>
    <rPh sb="25" eb="27">
      <t>キュウカン</t>
    </rPh>
    <phoneticPr fontId="29"/>
  </si>
  <si>
    <t xml:space="preserve">          資料：決算附属書類、文化スポーツ課</t>
    <phoneticPr fontId="29"/>
  </si>
  <si>
    <t>平成26年</t>
    <phoneticPr fontId="29"/>
  </si>
  <si>
    <t>平成22年</t>
    <phoneticPr fontId="29"/>
  </si>
  <si>
    <t>市　　内　　登　　録　　者　　数</t>
    <rPh sb="0" eb="1">
      <t>シ</t>
    </rPh>
    <rPh sb="3" eb="4">
      <t>ナイ</t>
    </rPh>
    <rPh sb="6" eb="7">
      <t>ノボル</t>
    </rPh>
    <phoneticPr fontId="29"/>
  </si>
  <si>
    <t>3.0</t>
    <phoneticPr fontId="29"/>
  </si>
  <si>
    <t>7.4</t>
    <phoneticPr fontId="29"/>
  </si>
  <si>
    <t>2.1</t>
    <phoneticPr fontId="29"/>
  </si>
  <si>
    <t xml:space="preserve"> 4.1</t>
    <phoneticPr fontId="29"/>
  </si>
  <si>
    <t xml:space="preserve"> 2.3</t>
    <phoneticPr fontId="29"/>
  </si>
  <si>
    <t>　　　 0.6</t>
    <phoneticPr fontId="29"/>
  </si>
  <si>
    <t xml:space="preserve">       2.1</t>
    <phoneticPr fontId="29"/>
  </si>
  <si>
    <t xml:space="preserve">   424</t>
    <phoneticPr fontId="29"/>
  </si>
  <si>
    <t>―</t>
    <phoneticPr fontId="29"/>
  </si>
  <si>
    <t>市内登録者１人</t>
    <phoneticPr fontId="29"/>
  </si>
  <si>
    <t>－</t>
    <phoneticPr fontId="29"/>
  </si>
  <si>
    <t>（注） 公債費負担比率は、平成25年までは公債費比率となる。</t>
    <rPh sb="1" eb="2">
      <t>チュウ</t>
    </rPh>
    <rPh sb="4" eb="7">
      <t>コウサイヒ</t>
    </rPh>
    <rPh sb="7" eb="9">
      <t>フタン</t>
    </rPh>
    <rPh sb="9" eb="11">
      <t>ヒリツ</t>
    </rPh>
    <rPh sb="13" eb="15">
      <t>ヘイセイ</t>
    </rPh>
    <rPh sb="17" eb="18">
      <t>ネン</t>
    </rPh>
    <phoneticPr fontId="29"/>
  </si>
  <si>
    <t>　　 （注） この表は東京都により各市の予算を組み変えた。</t>
    <phoneticPr fontId="29"/>
  </si>
  <si>
    <t xml:space="preserve"> </t>
    <phoneticPr fontId="29"/>
  </si>
  <si>
    <t>国民健康保険事業費納付金</t>
    <rPh sb="6" eb="9">
      <t>ジギョウヒ</t>
    </rPh>
    <rPh sb="9" eb="12">
      <t>ノウフキン</t>
    </rPh>
    <phoneticPr fontId="29"/>
  </si>
  <si>
    <t xml:space="preserve"> 　資料：図書館事業概要、中央図書館</t>
    <phoneticPr fontId="29"/>
  </si>
  <si>
    <t>180．各会計別歳入歳出決算額</t>
    <phoneticPr fontId="29"/>
  </si>
  <si>
    <t xml:space="preserve">181．一 般 会 計      </t>
    <phoneticPr fontId="29"/>
  </si>
  <si>
    <t xml:space="preserve">182．一 般 会 計 款 別      </t>
    <phoneticPr fontId="29"/>
  </si>
  <si>
    <t xml:space="preserve">183．一 般 会 計 性 質      </t>
    <phoneticPr fontId="29"/>
  </si>
  <si>
    <t xml:space="preserve">184．普  通  会  計      </t>
    <phoneticPr fontId="29"/>
  </si>
  <si>
    <t>186．26 市 別 普 通 会　　　</t>
    <phoneticPr fontId="29"/>
  </si>
  <si>
    <t>188．公 有 財 産　　　</t>
    <phoneticPr fontId="29"/>
  </si>
  <si>
    <r>
      <t>189．公有財産</t>
    </r>
    <r>
      <rPr>
        <sz val="12"/>
        <color theme="1"/>
        <rFont val="ＭＳ ゴシック"/>
        <family val="3"/>
        <charset val="128"/>
      </rPr>
      <t>（物権・有価証券・出資による権利・債権基金）</t>
    </r>
    <phoneticPr fontId="29"/>
  </si>
  <si>
    <t>190．市民税課税標準額段階別　　　</t>
    <phoneticPr fontId="29"/>
  </si>
  <si>
    <t xml:space="preserve">191．市　　　　　職      </t>
    <phoneticPr fontId="29"/>
  </si>
  <si>
    <t xml:space="preserve">192．市　民　相　談      </t>
    <phoneticPr fontId="29"/>
  </si>
  <si>
    <t xml:space="preserve">193．窓　　　　　口      </t>
    <phoneticPr fontId="29"/>
  </si>
  <si>
    <t xml:space="preserve">194．市  の  主  要  施      </t>
    <phoneticPr fontId="29"/>
  </si>
  <si>
    <t xml:space="preserve">194．市 の 主 要 施 設      </t>
    <phoneticPr fontId="29"/>
  </si>
  <si>
    <t xml:space="preserve">195．図  書  館  の      </t>
    <phoneticPr fontId="29"/>
  </si>
  <si>
    <t xml:space="preserve">196．図書館の分類別所蔵      </t>
    <phoneticPr fontId="29"/>
  </si>
  <si>
    <t xml:space="preserve">197．図 書 館 別 貸      </t>
    <phoneticPr fontId="29"/>
  </si>
  <si>
    <t>198．月 別 貸 出 資 料 数</t>
    <phoneticPr fontId="29"/>
  </si>
  <si>
    <t>令和元年</t>
    <rPh sb="0" eb="2">
      <t>レイワ</t>
    </rPh>
    <rPh sb="2" eb="3">
      <t>ゲン</t>
    </rPh>
    <rPh sb="3" eb="4">
      <t>ネン</t>
    </rPh>
    <phoneticPr fontId="29"/>
  </si>
  <si>
    <t xml:space="preserve">平成22年     </t>
    <phoneticPr fontId="29"/>
  </si>
  <si>
    <t xml:space="preserve">  30</t>
    <phoneticPr fontId="29"/>
  </si>
  <si>
    <t>平成22年</t>
    <phoneticPr fontId="29"/>
  </si>
  <si>
    <t>平成27年度</t>
    <phoneticPr fontId="29"/>
  </si>
  <si>
    <t>令和元年度</t>
    <rPh sb="0" eb="2">
      <t>レイワ</t>
    </rPh>
    <rPh sb="2" eb="3">
      <t>ゲン</t>
    </rPh>
    <rPh sb="3" eb="5">
      <t>ネンド</t>
    </rPh>
    <phoneticPr fontId="29"/>
  </si>
  <si>
    <t>平成22年</t>
    <phoneticPr fontId="29"/>
  </si>
  <si>
    <t>平成23年</t>
    <phoneticPr fontId="29"/>
  </si>
  <si>
    <t xml:space="preserve">  31</t>
    <phoneticPr fontId="29"/>
  </si>
  <si>
    <t xml:space="preserve">  令和２年</t>
    <rPh sb="2" eb="4">
      <t>レイワ</t>
    </rPh>
    <rPh sb="5" eb="6">
      <t>ネン</t>
    </rPh>
    <phoneticPr fontId="29"/>
  </si>
  <si>
    <t>平成27年</t>
    <phoneticPr fontId="29"/>
  </si>
  <si>
    <t xml:space="preserve">  28</t>
    <phoneticPr fontId="29"/>
  </si>
  <si>
    <t xml:space="preserve">  30</t>
    <phoneticPr fontId="29"/>
  </si>
  <si>
    <t>令和元年</t>
    <rPh sb="0" eb="3">
      <t>レイワゲン</t>
    </rPh>
    <rPh sb="3" eb="4">
      <t>ネン</t>
    </rPh>
    <phoneticPr fontId="29"/>
  </si>
  <si>
    <t xml:space="preserve">  28</t>
    <phoneticPr fontId="29"/>
  </si>
  <si>
    <t xml:space="preserve">  29</t>
    <phoneticPr fontId="29"/>
  </si>
  <si>
    <t>平成27年</t>
    <phoneticPr fontId="29"/>
  </si>
  <si>
    <t xml:space="preserve">  28</t>
    <phoneticPr fontId="29"/>
  </si>
  <si>
    <t xml:space="preserve">  29</t>
    <phoneticPr fontId="29"/>
  </si>
  <si>
    <t>令和２年度（単位：千円）</t>
    <rPh sb="0" eb="1">
      <t>レイ</t>
    </rPh>
    <rPh sb="1" eb="2">
      <t>ワ</t>
    </rPh>
    <phoneticPr fontId="29"/>
  </si>
  <si>
    <t xml:space="preserve"> 9.8</t>
    <phoneticPr fontId="29"/>
  </si>
  <si>
    <t>878,860</t>
    <phoneticPr fontId="29"/>
  </si>
  <si>
    <t xml:space="preserve"> 26,236</t>
    <phoneticPr fontId="29"/>
  </si>
  <si>
    <t xml:space="preserve"> 35,103</t>
    <phoneticPr fontId="29"/>
  </si>
  <si>
    <t xml:space="preserve"> 73,256</t>
    <phoneticPr fontId="29"/>
  </si>
  <si>
    <t>124,110</t>
    <phoneticPr fontId="29"/>
  </si>
  <si>
    <t xml:space="preserve"> 48,322</t>
    <phoneticPr fontId="29"/>
  </si>
  <si>
    <t xml:space="preserve"> 64,624</t>
    <phoneticPr fontId="29"/>
  </si>
  <si>
    <t xml:space="preserve"> 25,846</t>
    <phoneticPr fontId="29"/>
  </si>
  <si>
    <t xml:space="preserve"> 70,356</t>
    <phoneticPr fontId="29"/>
  </si>
  <si>
    <t xml:space="preserve"> 13,668</t>
    <phoneticPr fontId="29"/>
  </si>
  <si>
    <t>267,925</t>
    <phoneticPr fontId="29"/>
  </si>
  <si>
    <t xml:space="preserve"> 69,748</t>
    <phoneticPr fontId="29"/>
  </si>
  <si>
    <t xml:space="preserve"> 31,841</t>
    <phoneticPr fontId="29"/>
  </si>
  <si>
    <t xml:space="preserve"> 18,712</t>
    <phoneticPr fontId="29"/>
  </si>
  <si>
    <t xml:space="preserve">      14.1</t>
    <phoneticPr fontId="29"/>
  </si>
  <si>
    <t>5.5</t>
    <phoneticPr fontId="29"/>
  </si>
  <si>
    <t>2.9</t>
    <phoneticPr fontId="29"/>
  </si>
  <si>
    <t>1.6</t>
    <phoneticPr fontId="29"/>
  </si>
  <si>
    <t xml:space="preserve">      30.5</t>
    <phoneticPr fontId="29"/>
  </si>
  <si>
    <t>7.9</t>
    <phoneticPr fontId="29"/>
  </si>
  <si>
    <t>3.6</t>
    <phoneticPr fontId="29"/>
  </si>
  <si>
    <t xml:space="preserve">  916,375</t>
    <phoneticPr fontId="29"/>
  </si>
  <si>
    <t xml:space="preserve">   17,294</t>
    <phoneticPr fontId="29"/>
  </si>
  <si>
    <t xml:space="preserve">   38,263</t>
    <phoneticPr fontId="29"/>
  </si>
  <si>
    <t xml:space="preserve">   82,408</t>
    <phoneticPr fontId="29"/>
  </si>
  <si>
    <t xml:space="preserve">   76,823</t>
    <phoneticPr fontId="29"/>
  </si>
  <si>
    <t xml:space="preserve">   51,920</t>
    <phoneticPr fontId="29"/>
  </si>
  <si>
    <t xml:space="preserve">   96,758</t>
    <phoneticPr fontId="29"/>
  </si>
  <si>
    <t xml:space="preserve">   20,976</t>
    <phoneticPr fontId="29"/>
  </si>
  <si>
    <t xml:space="preserve">   54,062</t>
    <phoneticPr fontId="29"/>
  </si>
  <si>
    <t xml:space="preserve">   11,337</t>
    <phoneticPr fontId="29"/>
  </si>
  <si>
    <t xml:space="preserve">  361,464</t>
    <phoneticPr fontId="29"/>
  </si>
  <si>
    <t xml:space="preserve">    8,709</t>
    <phoneticPr fontId="29"/>
  </si>
  <si>
    <t xml:space="preserve">   80,395</t>
    <phoneticPr fontId="29"/>
  </si>
  <si>
    <t>　 11,783</t>
    <phoneticPr fontId="29"/>
  </si>
  <si>
    <t xml:space="preserve"> 1.9</t>
    <phoneticPr fontId="29"/>
  </si>
  <si>
    <t xml:space="preserve"> 4.2</t>
    <phoneticPr fontId="29"/>
  </si>
  <si>
    <t xml:space="preserve"> 9.0</t>
    <phoneticPr fontId="29"/>
  </si>
  <si>
    <t xml:space="preserve"> 8.4</t>
    <phoneticPr fontId="29"/>
  </si>
  <si>
    <t xml:space="preserve"> 5.7</t>
    <phoneticPr fontId="29"/>
  </si>
  <si>
    <t>10.5</t>
    <phoneticPr fontId="29"/>
  </si>
  <si>
    <t xml:space="preserve"> 5.9</t>
    <phoneticPr fontId="29"/>
  </si>
  <si>
    <t>39.4</t>
    <phoneticPr fontId="29"/>
  </si>
  <si>
    <t xml:space="preserve"> 0.9</t>
    <phoneticPr fontId="29"/>
  </si>
  <si>
    <t xml:space="preserve"> 8.8</t>
    <phoneticPr fontId="29"/>
  </si>
  <si>
    <t xml:space="preserve"> 1.3</t>
    <phoneticPr fontId="29"/>
  </si>
  <si>
    <t xml:space="preserve"> 0.5</t>
    <phoneticPr fontId="29"/>
  </si>
  <si>
    <t xml:space="preserve"> 1.9</t>
    <phoneticPr fontId="29"/>
  </si>
  <si>
    <t xml:space="preserve"> 7.8</t>
    <phoneticPr fontId="29"/>
  </si>
  <si>
    <t xml:space="preserve"> 2.0</t>
    <phoneticPr fontId="29"/>
  </si>
  <si>
    <t xml:space="preserve"> 0.7</t>
    <phoneticPr fontId="29"/>
  </si>
  <si>
    <t>35.8</t>
    <phoneticPr fontId="29"/>
  </si>
  <si>
    <t>37.0</t>
    <phoneticPr fontId="29"/>
  </si>
  <si>
    <t xml:space="preserve">       1.5</t>
    <phoneticPr fontId="29"/>
  </si>
  <si>
    <t xml:space="preserve">       2.6</t>
    <phoneticPr fontId="29"/>
  </si>
  <si>
    <t xml:space="preserve">       5.4</t>
    <phoneticPr fontId="29"/>
  </si>
  <si>
    <t xml:space="preserve">       3.4</t>
    <phoneticPr fontId="29"/>
  </si>
  <si>
    <t xml:space="preserve">      22.8</t>
    <phoneticPr fontId="29"/>
  </si>
  <si>
    <t xml:space="preserve"> 57.1</t>
    <phoneticPr fontId="29"/>
  </si>
  <si>
    <t xml:space="preserve">  1.6</t>
    <phoneticPr fontId="29"/>
  </si>
  <si>
    <t xml:space="preserve">  0.0</t>
    <phoneticPr fontId="29"/>
  </si>
  <si>
    <t xml:space="preserve">   407</t>
    <phoneticPr fontId="29"/>
  </si>
  <si>
    <t xml:space="preserve">     資料：図書館事業概要、中央図書館</t>
    <phoneticPr fontId="29"/>
  </si>
  <si>
    <t>令和元年度</t>
    <rPh sb="0" eb="2">
      <t>レイワ</t>
    </rPh>
    <rPh sb="2" eb="3">
      <t>ゲン</t>
    </rPh>
    <phoneticPr fontId="29"/>
  </si>
  <si>
    <t>　（注）１ 　特別貸出分・団体貸出分を含む。</t>
    <phoneticPr fontId="29"/>
  </si>
  <si>
    <t xml:space="preserve">  （注）２　 仲町図書館は、平成24年２月から平成27年３月までの休館期間中は、</t>
    <rPh sb="3" eb="4">
      <t>チュウ</t>
    </rPh>
    <rPh sb="24" eb="26">
      <t>ヘイセイ</t>
    </rPh>
    <rPh sb="28" eb="29">
      <t>ネン</t>
    </rPh>
    <rPh sb="30" eb="31">
      <t>ガツ</t>
    </rPh>
    <rPh sb="36" eb="38">
      <t>キカン</t>
    </rPh>
    <rPh sb="38" eb="39">
      <t>チュウ</t>
    </rPh>
    <phoneticPr fontId="29"/>
  </si>
  <si>
    <t xml:space="preserve">      　 　　仲町公民館で貸出を実施。</t>
    <phoneticPr fontId="29"/>
  </si>
  <si>
    <t xml:space="preserve">  （注）３　「その他」は館内OPAC、図書館ホームページで利用期限延長があった件数。</t>
    <rPh sb="3" eb="4">
      <t>チュウ</t>
    </rPh>
    <rPh sb="40" eb="42">
      <t>ケンスウ</t>
    </rPh>
    <phoneticPr fontId="29"/>
  </si>
  <si>
    <t xml:space="preserve">             新型コロナウイルス感染症の影響のため、３月２日以降を臨時休館とした。</t>
    <phoneticPr fontId="29"/>
  </si>
  <si>
    <t>　（注）４　 令和元年度は、台風のため10月12日全日と13日午前中を臨時休館としたほか、</t>
    <rPh sb="2" eb="3">
      <t>チュウ</t>
    </rPh>
    <rPh sb="7" eb="9">
      <t>レイワ</t>
    </rPh>
    <rPh sb="9" eb="10">
      <t>ゲン</t>
    </rPh>
    <rPh sb="10" eb="12">
      <t>ネンド</t>
    </rPh>
    <rPh sb="14" eb="16">
      <t>タイフウ</t>
    </rPh>
    <phoneticPr fontId="29"/>
  </si>
  <si>
    <t xml:space="preserve">     187．特別会計歳入歳出決算・下水道事業会計決算</t>
    <rPh sb="20" eb="23">
      <t>ゲスイドウ</t>
    </rPh>
    <rPh sb="23" eb="25">
      <t>ジギョウ</t>
    </rPh>
    <rPh sb="25" eb="27">
      <t>カイケイ</t>
    </rPh>
    <rPh sb="27" eb="29">
      <t>ケッサン</t>
    </rPh>
    <phoneticPr fontId="29"/>
  </si>
  <si>
    <t xml:space="preserve">     187．特別会計歳入歳出決算・下水道事業会計決算（続き）</t>
    <phoneticPr fontId="29"/>
  </si>
  <si>
    <t>収　入</t>
    <rPh sb="0" eb="1">
      <t>シュウ</t>
    </rPh>
    <rPh sb="2" eb="3">
      <t>ニュウ</t>
    </rPh>
    <phoneticPr fontId="29"/>
  </si>
  <si>
    <t>支　出</t>
    <rPh sb="0" eb="1">
      <t>シ</t>
    </rPh>
    <rPh sb="2" eb="3">
      <t>デ</t>
    </rPh>
    <phoneticPr fontId="29"/>
  </si>
  <si>
    <t>営業収益</t>
    <rPh sb="0" eb="2">
      <t>エイギョウ</t>
    </rPh>
    <rPh sb="2" eb="4">
      <t>シュウエキ</t>
    </rPh>
    <phoneticPr fontId="29"/>
  </si>
  <si>
    <t>営業外収益</t>
    <rPh sb="0" eb="3">
      <t>エイギョウガイ</t>
    </rPh>
    <rPh sb="3" eb="5">
      <t>シュウエキ</t>
    </rPh>
    <phoneticPr fontId="29"/>
  </si>
  <si>
    <t>下水道事業会計</t>
    <rPh sb="0" eb="3">
      <t>ゲスイドウ</t>
    </rPh>
    <rPh sb="3" eb="5">
      <t>ジギョウ</t>
    </rPh>
    <rPh sb="5" eb="7">
      <t>カイケイ</t>
    </rPh>
    <phoneticPr fontId="29"/>
  </si>
  <si>
    <t>企業債</t>
    <rPh sb="0" eb="2">
      <t>キギョウ</t>
    </rPh>
    <rPh sb="2" eb="3">
      <t>サイ</t>
    </rPh>
    <phoneticPr fontId="29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</si>
  <si>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29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</si>
  <si>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29"/>
  </si>
  <si>
    <t>営業費用</t>
    <rPh sb="0" eb="2">
      <t>エイギョウ</t>
    </rPh>
    <rPh sb="2" eb="4">
      <t>ヒヨウ</t>
    </rPh>
    <phoneticPr fontId="29"/>
  </si>
  <si>
    <t>営業外費用</t>
    <rPh sb="0" eb="3">
      <t>エイギョウガイ</t>
    </rPh>
    <rPh sb="3" eb="5">
      <t>ヒヨウ</t>
    </rPh>
    <phoneticPr fontId="29"/>
  </si>
  <si>
    <t>特別損失</t>
    <rPh sb="0" eb="2">
      <t>トクベツ</t>
    </rPh>
    <rPh sb="2" eb="4">
      <t>ソンシツ</t>
    </rPh>
    <phoneticPr fontId="29"/>
  </si>
  <si>
    <t>予備費</t>
    <rPh sb="0" eb="3">
      <t>ヨビヒ</t>
    </rPh>
    <phoneticPr fontId="29"/>
  </si>
  <si>
    <t>国庫補助金</t>
    <rPh sb="0" eb="2">
      <t>コッコ</t>
    </rPh>
    <rPh sb="2" eb="5">
      <t>ホジョキン</t>
    </rPh>
    <phoneticPr fontId="29"/>
  </si>
  <si>
    <t>都補助金</t>
    <rPh sb="0" eb="1">
      <t>ト</t>
    </rPh>
    <rPh sb="1" eb="4">
      <t>ホジョキン</t>
    </rPh>
    <phoneticPr fontId="29"/>
  </si>
  <si>
    <t>他会計負担金</t>
    <phoneticPr fontId="29"/>
  </si>
  <si>
    <t>建設改良費</t>
    <rPh sb="0" eb="2">
      <t>ケンセツ</t>
    </rPh>
    <rPh sb="2" eb="4">
      <t>カイリョウ</t>
    </rPh>
    <rPh sb="4" eb="5">
      <t>ヒ</t>
    </rPh>
    <phoneticPr fontId="29"/>
  </si>
  <si>
    <t>固定資産購入費</t>
    <rPh sb="0" eb="2">
      <t>コテイ</t>
    </rPh>
    <rPh sb="2" eb="4">
      <t>シサン</t>
    </rPh>
    <rPh sb="4" eb="6">
      <t>コウニュウ</t>
    </rPh>
    <rPh sb="6" eb="7">
      <t>ヒ</t>
    </rPh>
    <phoneticPr fontId="29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</si>
  <si>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9"/>
  </si>
  <si>
    <t>投資</t>
    <rPh sb="0" eb="2">
      <t>トウシ</t>
    </rPh>
    <phoneticPr fontId="29"/>
  </si>
  <si>
    <t>―</t>
    <phoneticPr fontId="29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</si>
  <si>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9"/>
  </si>
  <si>
    <t xml:space="preserve"> 　 (注） 下水道事業特別会計は令和元年度より</t>
    <rPh sb="4" eb="5">
      <t>チュウ</t>
    </rPh>
    <rPh sb="7" eb="10">
      <t>ゲスイドウ</t>
    </rPh>
    <rPh sb="10" eb="12">
      <t>ジギョウ</t>
    </rPh>
    <rPh sb="12" eb="14">
      <t>トクベツ</t>
    </rPh>
    <rPh sb="14" eb="16">
      <t>カイケイ</t>
    </rPh>
    <rPh sb="17" eb="19">
      <t>レイワ</t>
    </rPh>
    <rPh sb="19" eb="20">
      <t>ゲン</t>
    </rPh>
    <rPh sb="20" eb="21">
      <t>ネン</t>
    </rPh>
    <rPh sb="21" eb="22">
      <t>ド</t>
    </rPh>
    <phoneticPr fontId="29"/>
  </si>
  <si>
    <t>　　      下水道事業会計へ移行。</t>
    <phoneticPr fontId="29"/>
  </si>
  <si>
    <t xml:space="preserve"> 　 資料：決算書</t>
    <phoneticPr fontId="29"/>
  </si>
  <si>
    <t xml:space="preserve">      （注）１　 貸出冊数に特別貸出分・団体貸出分を含む。</t>
    <phoneticPr fontId="29"/>
  </si>
  <si>
    <t>　    （注）２ 　令和元年度は、台風のため10月12日全日と13日午前中を</t>
    <rPh sb="6" eb="7">
      <t>チュウ</t>
    </rPh>
    <rPh sb="11" eb="13">
      <t>レイワ</t>
    </rPh>
    <rPh sb="13" eb="14">
      <t>ゲン</t>
    </rPh>
    <rPh sb="14" eb="15">
      <t>ネン</t>
    </rPh>
    <rPh sb="15" eb="16">
      <t>ド</t>
    </rPh>
    <rPh sb="18" eb="20">
      <t>タイフウ</t>
    </rPh>
    <rPh sb="25" eb="26">
      <t>ガツ</t>
    </rPh>
    <rPh sb="28" eb="29">
      <t>ニチ</t>
    </rPh>
    <rPh sb="29" eb="31">
      <t>ゼンジツ</t>
    </rPh>
    <rPh sb="34" eb="35">
      <t>ニチ</t>
    </rPh>
    <rPh sb="35" eb="37">
      <t>ゴゼン</t>
    </rPh>
    <rPh sb="37" eb="38">
      <t>チュウ</t>
    </rPh>
    <phoneticPr fontId="29"/>
  </si>
  <si>
    <t>　　         　　臨時休館としたほか、新型コロナウイルス感染症の</t>
    <rPh sb="13" eb="15">
      <t>リンジ</t>
    </rPh>
    <rPh sb="15" eb="17">
      <t>キュウカン</t>
    </rPh>
    <rPh sb="23" eb="25">
      <t>シンガタ</t>
    </rPh>
    <rPh sb="32" eb="35">
      <t>カンセンショウ</t>
    </rPh>
    <phoneticPr fontId="29"/>
  </si>
  <si>
    <t>　　         　　影響のため、３月２日以降を臨時休館とした。</t>
    <rPh sb="20" eb="21">
      <t>ガツ</t>
    </rPh>
    <rPh sb="22" eb="23">
      <t>ニチ</t>
    </rPh>
    <rPh sb="23" eb="25">
      <t>イコウ</t>
    </rPh>
    <rPh sb="26" eb="28">
      <t>リンジ</t>
    </rPh>
    <rPh sb="28" eb="30">
      <t>キュウカン</t>
    </rPh>
    <phoneticPr fontId="29"/>
  </si>
  <si>
    <t xml:space="preserve">       資料：図書館事業概要、中央図書館</t>
    <phoneticPr fontId="29"/>
  </si>
  <si>
    <t xml:space="preserve">    4,183</t>
    <phoneticPr fontId="29"/>
  </si>
  <si>
    <t xml:space="preserve">  9,123</t>
    <phoneticPr fontId="29"/>
  </si>
  <si>
    <t>収益的収入</t>
    <rPh sb="0" eb="2">
      <t>シュウエキ</t>
    </rPh>
    <rPh sb="2" eb="3">
      <t>テキ</t>
    </rPh>
    <rPh sb="3" eb="5">
      <t>シュウニュウ</t>
    </rPh>
    <phoneticPr fontId="29"/>
  </si>
  <si>
    <t>収益的支出</t>
    <rPh sb="0" eb="2">
      <t>シュウエキ</t>
    </rPh>
    <rPh sb="2" eb="3">
      <t>テキ</t>
    </rPh>
    <rPh sb="3" eb="5">
      <t>シシュツ</t>
    </rPh>
    <phoneticPr fontId="29"/>
  </si>
  <si>
    <t xml:space="preserve"> 　　(注） 下水道事業特別会計は令和元年度より</t>
    <rPh sb="4" eb="5">
      <t>チュウ</t>
    </rPh>
    <rPh sb="7" eb="10">
      <t>ゲスイドウ</t>
    </rPh>
    <rPh sb="10" eb="12">
      <t>ジギョウ</t>
    </rPh>
    <rPh sb="12" eb="14">
      <t>トクベツ</t>
    </rPh>
    <rPh sb="14" eb="16">
      <t>カイケイ</t>
    </rPh>
    <rPh sb="17" eb="19">
      <t>レイワ</t>
    </rPh>
    <rPh sb="19" eb="20">
      <t>ゲン</t>
    </rPh>
    <rPh sb="20" eb="21">
      <t>ネン</t>
    </rPh>
    <rPh sb="21" eb="22">
      <t>ド</t>
    </rPh>
    <phoneticPr fontId="29"/>
  </si>
  <si>
    <t>　　  　　 下水道事業会計へ移行。</t>
    <phoneticPr fontId="29"/>
  </si>
  <si>
    <t xml:space="preserve"> 　　資料：各会計決算書</t>
    <phoneticPr fontId="29"/>
  </si>
  <si>
    <t>資本的収入</t>
    <rPh sb="0" eb="2">
      <t>シホン</t>
    </rPh>
    <rPh sb="2" eb="3">
      <t>テキ</t>
    </rPh>
    <rPh sb="3" eb="5">
      <t>シュウニュウ</t>
    </rPh>
    <phoneticPr fontId="29"/>
  </si>
  <si>
    <t>資本的支出</t>
    <rPh sb="0" eb="2">
      <t>シホン</t>
    </rPh>
    <rPh sb="2" eb="3">
      <t>テキ</t>
    </rPh>
    <rPh sb="3" eb="5">
      <t>シシュツ</t>
    </rPh>
    <phoneticPr fontId="29"/>
  </si>
  <si>
    <t>下水道事業収益総額</t>
    <rPh sb="0" eb="3">
      <t>ゲスイドウ</t>
    </rPh>
    <rPh sb="3" eb="5">
      <t>ジギョウ</t>
    </rPh>
    <rPh sb="5" eb="7">
      <t>シュウエキ</t>
    </rPh>
    <rPh sb="7" eb="9">
      <t>ソウガク</t>
    </rPh>
    <phoneticPr fontId="29"/>
  </si>
  <si>
    <t>下水道事業費用総額</t>
    <rPh sb="0" eb="3">
      <t>ゲスイドウ</t>
    </rPh>
    <rPh sb="3" eb="5">
      <t>ジギョウ</t>
    </rPh>
    <rPh sb="5" eb="7">
      <t>ヒヨウ</t>
    </rPh>
    <rPh sb="7" eb="9">
      <t>ソウガク</t>
    </rPh>
    <phoneticPr fontId="29"/>
  </si>
  <si>
    <t>資本的収入総額</t>
    <rPh sb="0" eb="3">
      <t>シホンテキ</t>
    </rPh>
    <rPh sb="3" eb="5">
      <t>シュウニュウ</t>
    </rPh>
    <rPh sb="5" eb="7">
      <t>ソウガク</t>
    </rPh>
    <phoneticPr fontId="29"/>
  </si>
  <si>
    <t>資本的支出総額</t>
    <rPh sb="0" eb="3">
      <t>シホンテキ</t>
    </rPh>
    <rPh sb="3" eb="5">
      <t>シシュツ</t>
    </rPh>
    <rPh sb="5" eb="7">
      <t>ソウガク</t>
    </rPh>
    <phoneticPr fontId="29"/>
  </si>
  <si>
    <t>　  （注）令和元年度は、台風のため10月12日全日と13日午前中を臨時休館</t>
    <rPh sb="4" eb="5">
      <t>チュウ</t>
    </rPh>
    <rPh sb="6" eb="8">
      <t>レイワ</t>
    </rPh>
    <rPh sb="8" eb="9">
      <t>ゲン</t>
    </rPh>
    <rPh sb="9" eb="10">
      <t>ネン</t>
    </rPh>
    <rPh sb="10" eb="11">
      <t>ド</t>
    </rPh>
    <rPh sb="13" eb="15">
      <t>タイフウ</t>
    </rPh>
    <rPh sb="20" eb="21">
      <t>ガツ</t>
    </rPh>
    <rPh sb="23" eb="24">
      <t>ニチ</t>
    </rPh>
    <rPh sb="24" eb="26">
      <t>ゼンジツ</t>
    </rPh>
    <rPh sb="29" eb="30">
      <t>ニチ</t>
    </rPh>
    <rPh sb="30" eb="32">
      <t>ゴゼン</t>
    </rPh>
    <rPh sb="32" eb="33">
      <t>チュウ</t>
    </rPh>
    <rPh sb="34" eb="36">
      <t>リンジ</t>
    </rPh>
    <rPh sb="36" eb="38">
      <t>キュウカン</t>
    </rPh>
    <phoneticPr fontId="29"/>
  </si>
  <si>
    <t>　　      としたほか、新型コロナウイルス感染症の影響のため、３月２日</t>
    <rPh sb="14" eb="16">
      <t>シンガタ</t>
    </rPh>
    <rPh sb="23" eb="26">
      <t>カンセンショウ</t>
    </rPh>
    <rPh sb="27" eb="29">
      <t>エイキョウ</t>
    </rPh>
    <rPh sb="34" eb="35">
      <t>ガツ</t>
    </rPh>
    <rPh sb="36" eb="37">
      <t>ニチ</t>
    </rPh>
    <phoneticPr fontId="29"/>
  </si>
  <si>
    <t>　　      以降を臨時休館とした。</t>
    <rPh sb="8" eb="10">
      <t>イコウ</t>
    </rPh>
    <rPh sb="11" eb="13">
      <t>リンジ</t>
    </rPh>
    <rPh sb="13" eb="15">
      <t>キュウカン</t>
    </rPh>
    <phoneticPr fontId="29"/>
  </si>
  <si>
    <t>法人事業税
交　付　金</t>
    <rPh sb="0" eb="2">
      <t>ホウジン</t>
    </rPh>
    <rPh sb="2" eb="5">
      <t>ジギョウゼイ</t>
    </rPh>
    <rPh sb="6" eb="7">
      <t>コウ</t>
    </rPh>
    <rPh sb="8" eb="9">
      <t>ツキ</t>
    </rPh>
    <rPh sb="10" eb="11">
      <t>キン</t>
    </rPh>
    <phoneticPr fontId="29"/>
  </si>
  <si>
    <t>環境性能割
交　付　金</t>
    <rPh sb="0" eb="2">
      <t>カンキョウ</t>
    </rPh>
    <rPh sb="2" eb="4">
      <t>セイノウ</t>
    </rPh>
    <rPh sb="4" eb="5">
      <t>ワリ</t>
    </rPh>
    <rPh sb="6" eb="7">
      <t>コウ</t>
    </rPh>
    <rPh sb="8" eb="9">
      <t>ツキ</t>
    </rPh>
    <rPh sb="10" eb="11">
      <t>キン</t>
    </rPh>
    <phoneticPr fontId="29"/>
  </si>
  <si>
    <t>地  　方
交 付 税</t>
    <rPh sb="0" eb="1">
      <t>チ</t>
    </rPh>
    <rPh sb="4" eb="5">
      <t>カタ</t>
    </rPh>
    <rPh sb="6" eb="7">
      <t>コウ</t>
    </rPh>
    <rPh sb="8" eb="9">
      <t>ツキ</t>
    </rPh>
    <rPh sb="10" eb="11">
      <t>ゼイ</t>
    </rPh>
    <phoneticPr fontId="29"/>
  </si>
  <si>
    <t>　             資料：市町村当初予算調べ（東京都総務局）</t>
    <phoneticPr fontId="29"/>
  </si>
  <si>
    <t xml:space="preserve">     計 当 初 予 算（歳入）</t>
    <rPh sb="5" eb="6">
      <t>ケイ</t>
    </rPh>
    <phoneticPr fontId="29"/>
  </si>
  <si>
    <t xml:space="preserve">                            　 185． 26 市 別 普 通 会</t>
    <phoneticPr fontId="29"/>
  </si>
  <si>
    <t xml:space="preserve">     計 当 初 予 算（歳入）続き</t>
    <rPh sb="5" eb="6">
      <t>ケイ</t>
    </rPh>
    <rPh sb="18" eb="19">
      <t>ツヅ</t>
    </rPh>
    <phoneticPr fontId="29"/>
  </si>
  <si>
    <t>令和２年度　（単位：千円）</t>
    <rPh sb="0" eb="1">
      <t>レイ</t>
    </rPh>
    <rPh sb="1" eb="2">
      <t>カズ</t>
    </rPh>
    <rPh sb="3" eb="5">
      <t>ネンド</t>
    </rPh>
    <rPh sb="5" eb="7">
      <t>ヘイネンド</t>
    </rPh>
    <rPh sb="7" eb="9">
      <t>タンイ</t>
    </rPh>
    <rPh sb="10" eb="12">
      <t>センエン</t>
    </rPh>
    <phoneticPr fontId="29"/>
  </si>
  <si>
    <t>　　　　　　　　令和２年度　 (単位：千円）</t>
    <rPh sb="8" eb="9">
      <t>レイ</t>
    </rPh>
    <rPh sb="9" eb="10">
      <t>カズ</t>
    </rPh>
    <rPh sb="11" eb="13">
      <t>ネンド</t>
    </rPh>
    <rPh sb="13" eb="15">
      <t>ヘイネンド</t>
    </rPh>
    <rPh sb="16" eb="18">
      <t>タンイ</t>
    </rPh>
    <rPh sb="19" eb="21">
      <t>センエン</t>
    </rPh>
    <phoneticPr fontId="29"/>
  </si>
  <si>
    <t xml:space="preserve">                    187．特別会計歳入歳出決算・</t>
    <phoneticPr fontId="29"/>
  </si>
  <si>
    <t xml:space="preserve">   下水道事業会計決算（続き）</t>
    <rPh sb="13" eb="14">
      <t>ツヅ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</si>
</sst>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0;&quot;△ &quot;#,##0"/>
    <numFmt numFmtId="178" formatCode="0.000_ "/>
    <numFmt numFmtId="179" formatCode="0.0%"/>
    <numFmt numFmtId="180" formatCode="#,##0.0"/>
    <numFmt numFmtId="181" formatCode="0.0_);[Red]\(0.0\)"/>
    <numFmt numFmtId="182" formatCode="#,##0_);[Red]\(#,##0\)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 wrapText="1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177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 shrinkToFit="1"/>
    </xf>
    <xf numFmtId="0" fontId="18" fillId="0" borderId="14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justify" vertical="top" wrapText="1"/>
    </xf>
    <xf numFmtId="3" fontId="18" fillId="0" borderId="21" xfId="0" applyNumberFormat="1" applyFont="1" applyBorder="1" applyAlignment="1">
      <alignment horizontal="justify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18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shrinkToFit="1"/>
    </xf>
    <xf numFmtId="0" fontId="27" fillId="0" borderId="17" xfId="0" applyFont="1" applyBorder="1" applyAlignment="1">
      <alignment horizontal="distributed" vertical="center" shrinkToFit="1"/>
    </xf>
    <xf numFmtId="0" fontId="21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wrapText="1"/>
    </xf>
    <xf numFmtId="0" fontId="27" fillId="0" borderId="17" xfId="0" applyFont="1" applyBorder="1" applyAlignment="1">
      <alignment horizontal="distributed" vertical="center" wrapText="1"/>
    </xf>
    <xf numFmtId="0" fontId="0" fillId="0" borderId="21" xfId="0" applyBorder="1">
      <alignment vertical="center"/>
    </xf>
    <xf numFmtId="0" fontId="23" fillId="0" borderId="21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justify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3" fontId="23" fillId="0" borderId="20" xfId="0" applyNumberFormat="1" applyFont="1" applyBorder="1" applyAlignment="1">
      <alignment horizontal="right" vertical="center" wrapText="1"/>
    </xf>
    <xf numFmtId="0" fontId="23" fillId="0" borderId="17" xfId="0" applyFont="1" applyBorder="1" applyAlignment="1">
      <alignment horizontal="distributed" vertical="center" wrapText="1"/>
    </xf>
    <xf numFmtId="0" fontId="18" fillId="0" borderId="12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distributed" vertical="center" shrinkToFit="1"/>
    </xf>
    <xf numFmtId="0" fontId="30" fillId="0" borderId="17" xfId="0" applyFont="1" applyBorder="1" applyAlignment="1">
      <alignment horizontal="distributed" vertical="center" shrinkToFit="1"/>
    </xf>
    <xf numFmtId="0" fontId="28" fillId="0" borderId="17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justify" vertical="top" shrinkToFit="1"/>
    </xf>
    <xf numFmtId="0" fontId="27" fillId="0" borderId="15" xfId="0" applyFont="1" applyBorder="1" applyAlignment="1">
      <alignment horizontal="center" wrapText="1"/>
    </xf>
    <xf numFmtId="0" fontId="27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horizontal="center" shrinkToFit="1"/>
    </xf>
    <xf numFmtId="0" fontId="23" fillId="0" borderId="14" xfId="0" applyFont="1" applyBorder="1" applyAlignment="1">
      <alignment horizontal="center" vertical="top" shrinkToFit="1"/>
    </xf>
    <xf numFmtId="0" fontId="18" fillId="0" borderId="19" xfId="0" applyFont="1" applyBorder="1" applyAlignment="1">
      <alignment horizontal="center" vertical="top" shrinkToFit="1"/>
    </xf>
    <xf numFmtId="0" fontId="23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right"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top" wrapText="1"/>
    </xf>
    <xf numFmtId="178" fontId="18" fillId="0" borderId="0" xfId="0" applyNumberFormat="1" applyFont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>
      <alignment vertical="center"/>
    </xf>
    <xf numFmtId="3" fontId="34" fillId="0" borderId="0" xfId="0" applyNumberFormat="1" applyFont="1" applyBorder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0" fontId="34" fillId="0" borderId="21" xfId="0" applyFont="1" applyBorder="1">
      <alignment vertical="center"/>
    </xf>
    <xf numFmtId="3" fontId="34" fillId="0" borderId="0" xfId="0" applyNumberFormat="1" applyFont="1">
      <alignment vertical="center"/>
    </xf>
    <xf numFmtId="178" fontId="18" fillId="0" borderId="0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8" fillId="0" borderId="17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top" wrapText="1"/>
    </xf>
    <xf numFmtId="0" fontId="35" fillId="0" borderId="19" xfId="0" applyFont="1" applyBorder="1" applyAlignment="1">
      <alignment horizontal="justify" vertical="top" wrapText="1"/>
    </xf>
    <xf numFmtId="0" fontId="35" fillId="0" borderId="21" xfId="0" applyFont="1" applyBorder="1" applyAlignment="1">
      <alignment horizontal="justify" vertical="top" wrapText="1"/>
    </xf>
    <xf numFmtId="177" fontId="18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6" fillId="0" borderId="0" xfId="0" applyFont="1" applyAlignment="1">
      <alignment horizontal="right" vertical="center" wrapText="1"/>
    </xf>
    <xf numFmtId="179" fontId="21" fillId="0" borderId="0" xfId="0" applyNumberFormat="1" applyFont="1" applyBorder="1" applyAlignment="1">
      <alignment horizontal="right" vertical="center" wrapText="1"/>
    </xf>
    <xf numFmtId="0" fontId="33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9" fontId="21" fillId="0" borderId="0" xfId="42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21" fillId="0" borderId="0" xfId="0" applyFont="1">
      <alignment vertical="center"/>
    </xf>
    <xf numFmtId="0" fontId="38" fillId="0" borderId="0" xfId="0" applyFont="1" applyAlignment="1">
      <alignment vertical="center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49" fontId="18" fillId="0" borderId="0" xfId="0" applyNumberFormat="1" applyFont="1" applyAlignment="1">
      <alignment horizontal="center" vertical="top" wrapText="1"/>
    </xf>
    <xf numFmtId="180" fontId="18" fillId="0" borderId="21" xfId="0" applyNumberFormat="1" applyFont="1" applyBorder="1" applyAlignment="1">
      <alignment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179" fontId="21" fillId="0" borderId="24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49" fontId="34" fillId="0" borderId="0" xfId="0" applyNumberFormat="1" applyFont="1" applyAlignment="1">
      <alignment horizontal="center" vertical="center"/>
    </xf>
    <xf numFmtId="0" fontId="18" fillId="0" borderId="18" xfId="0" applyFont="1" applyBorder="1" applyAlignment="1">
      <alignment horizontal="distributed" vertical="center" wrapText="1"/>
    </xf>
    <xf numFmtId="0" fontId="18" fillId="0" borderId="24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distributed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 vertical="center" wrapText="1"/>
    </xf>
    <xf numFmtId="180" fontId="39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176" fontId="40" fillId="0" borderId="0" xfId="0" applyNumberFormat="1" applyFont="1" applyAlignment="1">
      <alignment horizontal="right" vertical="center" wrapText="1"/>
    </xf>
    <xf numFmtId="3" fontId="40" fillId="0" borderId="20" xfId="0" applyNumberFormat="1" applyFont="1" applyBorder="1" applyAlignment="1">
      <alignment horizontal="right" vertical="center" wrapText="1"/>
    </xf>
    <xf numFmtId="3" fontId="40" fillId="0" borderId="0" xfId="0" applyNumberFormat="1" applyFont="1" applyBorder="1" applyAlignment="1">
      <alignment horizontal="right" vertical="center" wrapText="1"/>
    </xf>
    <xf numFmtId="176" fontId="40" fillId="0" borderId="0" xfId="0" applyNumberFormat="1" applyFont="1" applyBorder="1" applyAlignment="1">
      <alignment horizontal="right" vertical="center" wrapText="1"/>
    </xf>
    <xf numFmtId="3" fontId="40" fillId="33" borderId="0" xfId="0" applyNumberFormat="1" applyFont="1" applyFill="1" applyAlignment="1">
      <alignment horizontal="right" vertical="center" wrapText="1"/>
    </xf>
    <xf numFmtId="3" fontId="40" fillId="33" borderId="0" xfId="0" applyNumberFormat="1" applyFont="1" applyFill="1">
      <alignment vertical="center"/>
    </xf>
    <xf numFmtId="3" fontId="39" fillId="33" borderId="0" xfId="0" applyNumberFormat="1" applyFont="1" applyFill="1">
      <alignment vertical="center"/>
    </xf>
    <xf numFmtId="3" fontId="39" fillId="33" borderId="0" xfId="0" applyNumberFormat="1" applyFont="1" applyFill="1" applyAlignment="1">
      <alignment horizontal="right" vertical="center" wrapText="1"/>
    </xf>
    <xf numFmtId="3" fontId="40" fillId="33" borderId="20" xfId="0" applyNumberFormat="1" applyFont="1" applyFill="1" applyBorder="1" applyAlignment="1">
      <alignment horizontal="right" vertical="center" wrapText="1"/>
    </xf>
    <xf numFmtId="3" fontId="40" fillId="33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wrapText="1"/>
    </xf>
    <xf numFmtId="0" fontId="21" fillId="0" borderId="24" xfId="0" applyFont="1" applyBorder="1" applyAlignment="1">
      <alignment horizontal="right" vertical="center" wrapText="1"/>
    </xf>
    <xf numFmtId="0" fontId="41" fillId="0" borderId="17" xfId="0" applyFont="1" applyBorder="1" applyAlignment="1">
      <alignment horizontal="distributed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23" fillId="0" borderId="1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21" fillId="0" borderId="17" xfId="0" applyNumberFormat="1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34" fillId="0" borderId="24" xfId="0" applyFont="1" applyBorder="1">
      <alignment vertical="center"/>
    </xf>
    <xf numFmtId="0" fontId="20" fillId="0" borderId="0" xfId="0" applyFont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5" fillId="0" borderId="20" xfId="0" applyFont="1" applyBorder="1" applyAlignment="1">
      <alignment vertical="center"/>
    </xf>
    <xf numFmtId="0" fontId="0" fillId="0" borderId="0" xfId="0" applyBorder="1">
      <alignment vertical="center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24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82" fontId="24" fillId="0" borderId="0" xfId="0" applyNumberFormat="1" applyFont="1" applyAlignment="1">
      <alignment horizontal="right" vertical="center" wrapText="1"/>
    </xf>
    <xf numFmtId="182" fontId="24" fillId="0" borderId="0" xfId="0" applyNumberFormat="1" applyFont="1" applyAlignment="1">
      <alignment vertical="center" wrapText="1"/>
    </xf>
    <xf numFmtId="182" fontId="24" fillId="0" borderId="0" xfId="0" applyNumberFormat="1" applyFont="1" applyBorder="1" applyAlignment="1">
      <alignment horizontal="right" vertical="center" wrapText="1"/>
    </xf>
    <xf numFmtId="0" fontId="24" fillId="0" borderId="20" xfId="0" applyFont="1" applyBorder="1" applyAlignment="1">
      <alignment horizontal="right" vertical="center" wrapText="1"/>
    </xf>
    <xf numFmtId="182" fontId="24" fillId="0" borderId="0" xfId="0" applyNumberFormat="1" applyFont="1">
      <alignment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2" xfId="0" applyBorder="1">
      <alignment vertical="center"/>
    </xf>
    <xf numFmtId="0" fontId="18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8" fillId="0" borderId="24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7" fillId="0" borderId="1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21" fillId="0" borderId="24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distributed" textRotation="255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distributed" textRotation="255" wrapText="1"/>
    </xf>
    <xf numFmtId="0" fontId="21" fillId="0" borderId="0" xfId="0" applyFont="1" applyAlignment="1">
      <alignment vertical="center" wrapText="1"/>
    </xf>
    <xf numFmtId="0" fontId="27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27" fillId="0" borderId="13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 wrapText="1"/>
    </xf>
    <xf numFmtId="181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79" fontId="21" fillId="0" borderId="24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top" wrapText="1"/>
    </xf>
    <xf numFmtId="0" fontId="18" fillId="0" borderId="17" xfId="0" applyFont="1" applyBorder="1" applyAlignment="1">
      <alignment horizontal="distributed" vertical="top" wrapText="1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view="pageBreakPreview" topLeftCell="A7" zoomScale="90" zoomScaleNormal="90" zoomScaleSheetLayoutView="90" workbookViewId="0">
      <selection activeCell="J40" sqref="J40"/>
    </sheetView>
  </sheetViews>
  <sheetFormatPr defaultRowHeight="13.5" x14ac:dyDescent="0.15"/>
  <cols>
    <col min="1" max="1" width="10.5" style="12" customWidth="1"/>
    <col min="2" max="7" width="12.75" style="12" customWidth="1"/>
    <col min="8" max="8" width="12.25" style="12" bestFit="1" customWidth="1"/>
    <col min="9" max="9" width="11.875" style="12" customWidth="1"/>
    <col min="10" max="10" width="10.25" style="12" bestFit="1" customWidth="1"/>
    <col min="11" max="11" width="8.5" style="12" customWidth="1"/>
    <col min="12" max="12" width="9" style="12"/>
    <col min="13" max="16" width="10.25" style="12" bestFit="1" customWidth="1"/>
    <col min="17" max="16384" width="9" style="12"/>
  </cols>
  <sheetData>
    <row r="1" spans="1:16" ht="28.5" customHeight="1" x14ac:dyDescent="0.15">
      <c r="A1" s="335" t="s">
        <v>297</v>
      </c>
      <c r="B1" s="335"/>
      <c r="C1" s="335"/>
      <c r="D1" s="335"/>
      <c r="E1" s="335"/>
      <c r="F1" s="335"/>
      <c r="G1" s="335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15">
      <c r="A2" s="2"/>
    </row>
    <row r="3" spans="1:16" x14ac:dyDescent="0.15">
      <c r="A3" s="2"/>
      <c r="L3" s="244"/>
      <c r="M3" s="244"/>
    </row>
    <row r="4" spans="1:16" ht="18.75" customHeight="1" x14ac:dyDescent="0.15">
      <c r="B4" s="345" t="s">
        <v>532</v>
      </c>
      <c r="C4" s="345"/>
      <c r="D4" s="345"/>
      <c r="E4" s="345"/>
      <c r="F4" s="345"/>
      <c r="G4" s="345"/>
      <c r="H4" s="14"/>
      <c r="I4" s="14"/>
      <c r="J4" s="14"/>
      <c r="K4" s="14"/>
      <c r="L4" s="21"/>
      <c r="M4" s="21"/>
      <c r="N4" s="14"/>
      <c r="O4" s="14"/>
      <c r="P4" s="14"/>
    </row>
    <row r="5" spans="1:16" x14ac:dyDescent="0.15">
      <c r="C5" s="14"/>
      <c r="D5" s="14"/>
      <c r="E5" s="14"/>
      <c r="F5" s="14"/>
      <c r="G5" s="17" t="s">
        <v>0</v>
      </c>
      <c r="H5" s="14"/>
      <c r="I5" s="14"/>
      <c r="J5" s="14"/>
      <c r="K5" s="14"/>
      <c r="L5" s="21"/>
      <c r="M5" s="21"/>
      <c r="N5" s="14"/>
      <c r="O5" s="14"/>
      <c r="P5" s="14"/>
    </row>
    <row r="6" spans="1:16" ht="16.5" customHeight="1" x14ac:dyDescent="0.15">
      <c r="A6" s="327" t="s">
        <v>1</v>
      </c>
      <c r="B6" s="331" t="s">
        <v>412</v>
      </c>
      <c r="C6" s="336"/>
      <c r="D6" s="337" t="s">
        <v>2</v>
      </c>
      <c r="E6" s="338"/>
      <c r="F6" s="341" t="s">
        <v>6</v>
      </c>
      <c r="G6" s="342"/>
      <c r="H6" s="329"/>
      <c r="I6" s="330"/>
    </row>
    <row r="7" spans="1:16" ht="16.5" customHeight="1" x14ac:dyDescent="0.15">
      <c r="A7" s="328"/>
      <c r="B7" s="336"/>
      <c r="C7" s="336"/>
      <c r="D7" s="339" t="s">
        <v>320</v>
      </c>
      <c r="E7" s="340"/>
      <c r="F7" s="343"/>
      <c r="G7" s="344"/>
      <c r="H7" s="330"/>
      <c r="I7" s="330"/>
    </row>
    <row r="8" spans="1:16" ht="16.5" customHeight="1" x14ac:dyDescent="0.15">
      <c r="A8" s="328"/>
      <c r="B8" s="46" t="s">
        <v>4</v>
      </c>
      <c r="C8" s="46" t="s">
        <v>5</v>
      </c>
      <c r="D8" s="46" t="s">
        <v>4</v>
      </c>
      <c r="E8" s="280" t="s">
        <v>5</v>
      </c>
      <c r="F8" s="275" t="s">
        <v>4</v>
      </c>
      <c r="G8" s="280" t="s">
        <v>5</v>
      </c>
      <c r="H8" s="276"/>
      <c r="I8" s="276"/>
    </row>
    <row r="9" spans="1:16" ht="5.65" customHeight="1" x14ac:dyDescent="0.15">
      <c r="A9" s="48"/>
      <c r="B9" s="8"/>
      <c r="C9" s="8"/>
      <c r="D9" s="8"/>
      <c r="E9" s="276"/>
      <c r="F9" s="247"/>
      <c r="G9" s="285"/>
      <c r="H9" s="276"/>
      <c r="I9" s="276"/>
    </row>
    <row r="10" spans="1:16" s="134" customFormat="1" ht="21" customHeight="1" x14ac:dyDescent="0.15">
      <c r="A10" s="49" t="s">
        <v>513</v>
      </c>
      <c r="B10" s="91">
        <v>61397274275</v>
      </c>
      <c r="C10" s="90">
        <v>60139563173</v>
      </c>
      <c r="D10" s="90">
        <v>17861383451</v>
      </c>
      <c r="E10" s="90">
        <v>17585016298</v>
      </c>
      <c r="F10" s="90">
        <v>3780167549</v>
      </c>
      <c r="G10" s="90">
        <v>3730480095</v>
      </c>
      <c r="H10" s="90"/>
      <c r="I10" s="90"/>
    </row>
    <row r="11" spans="1:16" s="134" customFormat="1" ht="21" customHeight="1" x14ac:dyDescent="0.15">
      <c r="A11" s="50" t="s">
        <v>450</v>
      </c>
      <c r="B11" s="91">
        <v>62732331242</v>
      </c>
      <c r="C11" s="90">
        <v>61550329738</v>
      </c>
      <c r="D11" s="90">
        <v>20617918782</v>
      </c>
      <c r="E11" s="90">
        <v>20351794190</v>
      </c>
      <c r="F11" s="90">
        <v>3830655414</v>
      </c>
      <c r="G11" s="90">
        <v>3790719873</v>
      </c>
      <c r="H11" s="90"/>
      <c r="I11" s="90"/>
    </row>
    <row r="12" spans="1:16" s="134" customFormat="1" ht="21" customHeight="1" x14ac:dyDescent="0.15">
      <c r="A12" s="50" t="s">
        <v>463</v>
      </c>
      <c r="B12" s="91">
        <v>63172869503</v>
      </c>
      <c r="C12" s="90">
        <v>61529884883</v>
      </c>
      <c r="D12" s="90">
        <v>20397702765</v>
      </c>
      <c r="E12" s="90">
        <v>20160656517</v>
      </c>
      <c r="F12" s="90">
        <v>3988497550</v>
      </c>
      <c r="G12" s="90">
        <v>3939958911</v>
      </c>
      <c r="H12" s="90"/>
      <c r="I12" s="90"/>
    </row>
    <row r="13" spans="1:16" s="134" customFormat="1" ht="21" customHeight="1" x14ac:dyDescent="0.15">
      <c r="A13" s="50" t="s">
        <v>462</v>
      </c>
      <c r="B13" s="91">
        <v>64143675556</v>
      </c>
      <c r="C13" s="90">
        <v>62596977009</v>
      </c>
      <c r="D13" s="90">
        <v>19844149798</v>
      </c>
      <c r="E13" s="90">
        <v>19482001276</v>
      </c>
      <c r="F13" s="90">
        <v>4074533207</v>
      </c>
      <c r="G13" s="90">
        <v>4041163314</v>
      </c>
      <c r="H13" s="90"/>
      <c r="I13" s="90"/>
    </row>
    <row r="14" spans="1:16" s="134" customFormat="1" ht="21" customHeight="1" x14ac:dyDescent="0.15">
      <c r="A14" s="50" t="s">
        <v>488</v>
      </c>
      <c r="B14" s="91">
        <v>66310489133</v>
      </c>
      <c r="C14" s="90">
        <v>64315182208</v>
      </c>
      <c r="D14" s="90">
        <v>17364827468</v>
      </c>
      <c r="E14" s="90">
        <v>17205233505</v>
      </c>
      <c r="F14" s="90">
        <v>4232922801</v>
      </c>
      <c r="G14" s="90">
        <v>4205963225</v>
      </c>
      <c r="H14" s="90"/>
      <c r="I14" s="90"/>
    </row>
    <row r="15" spans="1:16" s="142" customFormat="1" ht="21" customHeight="1" x14ac:dyDescent="0.15">
      <c r="A15" s="51" t="s">
        <v>550</v>
      </c>
      <c r="B15" s="53">
        <v>67702365191</v>
      </c>
      <c r="C15" s="54">
        <v>65568419602</v>
      </c>
      <c r="D15" s="54">
        <v>17086459394</v>
      </c>
      <c r="E15" s="54">
        <v>16973859617</v>
      </c>
      <c r="F15" s="54">
        <v>4334846361</v>
      </c>
      <c r="G15" s="54">
        <v>4313405772</v>
      </c>
      <c r="H15" s="54"/>
      <c r="I15" s="54"/>
    </row>
    <row r="16" spans="1:16" ht="5.65" customHeight="1" x14ac:dyDescent="0.15">
      <c r="A16" s="52"/>
      <c r="B16" s="55"/>
      <c r="C16" s="56"/>
      <c r="D16" s="56"/>
      <c r="E16" s="56"/>
      <c r="F16" s="56"/>
      <c r="G16" s="56"/>
      <c r="H16" s="276"/>
      <c r="I16" s="276"/>
    </row>
    <row r="17" spans="1:16" x14ac:dyDescent="0.15">
      <c r="A17" s="2"/>
      <c r="H17" s="277"/>
      <c r="I17" s="277"/>
    </row>
    <row r="18" spans="1:16" x14ac:dyDescent="0.15">
      <c r="A18" s="2"/>
      <c r="H18" s="277"/>
      <c r="I18" s="277"/>
    </row>
    <row r="19" spans="1:16" ht="32.85" customHeight="1" x14ac:dyDescent="0.15">
      <c r="A19" s="327" t="s">
        <v>1</v>
      </c>
      <c r="B19" s="331" t="s">
        <v>7</v>
      </c>
      <c r="C19" s="332"/>
      <c r="D19" s="333" t="s">
        <v>663</v>
      </c>
      <c r="E19" s="334"/>
      <c r="F19" s="329"/>
      <c r="G19" s="329"/>
      <c r="H19" s="329"/>
      <c r="I19" s="330"/>
    </row>
    <row r="20" spans="1:16" ht="16.5" customHeight="1" x14ac:dyDescent="0.15">
      <c r="A20" s="328"/>
      <c r="B20" s="275" t="s">
        <v>4</v>
      </c>
      <c r="C20" s="280" t="s">
        <v>5</v>
      </c>
      <c r="D20" s="275" t="s">
        <v>4</v>
      </c>
      <c r="E20" s="280" t="s">
        <v>5</v>
      </c>
      <c r="F20" s="296"/>
      <c r="G20" s="296"/>
      <c r="H20" s="276"/>
      <c r="I20" s="276"/>
    </row>
    <row r="21" spans="1:16" ht="5.65" customHeight="1" x14ac:dyDescent="0.15">
      <c r="A21" s="48"/>
      <c r="B21" s="285"/>
      <c r="C21" s="285"/>
      <c r="D21" s="285"/>
      <c r="E21" s="285"/>
      <c r="F21" s="296"/>
      <c r="G21" s="296"/>
      <c r="H21" s="285"/>
      <c r="I21" s="285"/>
    </row>
    <row r="22" spans="1:16" s="134" customFormat="1" ht="21" customHeight="1" x14ac:dyDescent="0.15">
      <c r="A22" s="49" t="s">
        <v>513</v>
      </c>
      <c r="B22" s="90">
        <v>11424311483</v>
      </c>
      <c r="C22" s="90">
        <v>11259032009</v>
      </c>
      <c r="D22" s="90">
        <v>3933696113</v>
      </c>
      <c r="E22" s="90">
        <v>3802960901</v>
      </c>
      <c r="F22" s="90"/>
      <c r="G22" s="90"/>
      <c r="H22" s="90"/>
      <c r="I22" s="90"/>
    </row>
    <row r="23" spans="1:16" s="134" customFormat="1" ht="21" customHeight="1" x14ac:dyDescent="0.15">
      <c r="A23" s="50" t="s">
        <v>450</v>
      </c>
      <c r="B23" s="90">
        <v>11817082658</v>
      </c>
      <c r="C23" s="90">
        <v>11645358557</v>
      </c>
      <c r="D23" s="90">
        <v>3946566481</v>
      </c>
      <c r="E23" s="90">
        <v>3662405978</v>
      </c>
      <c r="F23" s="90"/>
      <c r="G23" s="90"/>
      <c r="H23" s="90"/>
      <c r="I23" s="90"/>
    </row>
    <row r="24" spans="1:16" s="134" customFormat="1" ht="21" customHeight="1" x14ac:dyDescent="0.15">
      <c r="A24" s="50" t="s">
        <v>463</v>
      </c>
      <c r="B24" s="90">
        <v>12135080590</v>
      </c>
      <c r="C24" s="90">
        <v>11860985474</v>
      </c>
      <c r="D24" s="90">
        <v>4336650375</v>
      </c>
      <c r="E24" s="90">
        <v>4083571020</v>
      </c>
      <c r="F24" s="90"/>
      <c r="G24" s="90"/>
      <c r="H24" s="90"/>
      <c r="I24" s="90"/>
    </row>
    <row r="25" spans="1:16" s="134" customFormat="1" ht="21" customHeight="1" x14ac:dyDescent="0.15">
      <c r="A25" s="50" t="s">
        <v>462</v>
      </c>
      <c r="B25" s="90">
        <v>12675155253</v>
      </c>
      <c r="C25" s="90">
        <v>12536921064</v>
      </c>
      <c r="D25" s="90">
        <v>4317077005</v>
      </c>
      <c r="E25" s="90">
        <v>4133462067</v>
      </c>
      <c r="F25" s="90"/>
      <c r="G25" s="90"/>
      <c r="H25" s="90"/>
      <c r="I25" s="90"/>
    </row>
    <row r="26" spans="1:16" s="134" customFormat="1" ht="21" customHeight="1" x14ac:dyDescent="0.15">
      <c r="A26" s="50" t="s">
        <v>488</v>
      </c>
      <c r="B26" s="90">
        <v>12907737569</v>
      </c>
      <c r="C26" s="90">
        <v>12665502643</v>
      </c>
      <c r="D26" s="90">
        <v>3830469720</v>
      </c>
      <c r="E26" s="90">
        <v>3390191375</v>
      </c>
      <c r="F26" s="90"/>
      <c r="G26" s="90"/>
      <c r="H26" s="90"/>
      <c r="I26" s="90"/>
    </row>
    <row r="27" spans="1:16" s="142" customFormat="1" ht="21" customHeight="1" x14ac:dyDescent="0.15">
      <c r="A27" s="51" t="s">
        <v>550</v>
      </c>
      <c r="B27" s="54">
        <v>13684880379</v>
      </c>
      <c r="C27" s="54">
        <v>13463341101</v>
      </c>
      <c r="D27" s="54" t="s">
        <v>662</v>
      </c>
      <c r="E27" s="54" t="s">
        <v>662</v>
      </c>
      <c r="F27" s="54"/>
      <c r="G27" s="54"/>
      <c r="H27" s="54"/>
      <c r="I27" s="54"/>
    </row>
    <row r="28" spans="1:16" ht="5.65" customHeight="1" x14ac:dyDescent="0.15">
      <c r="A28" s="52"/>
      <c r="B28" s="56"/>
      <c r="C28" s="56"/>
      <c r="D28" s="56"/>
      <c r="E28" s="56"/>
      <c r="F28" s="296"/>
      <c r="G28" s="296"/>
      <c r="H28" s="296"/>
      <c r="I28" s="276"/>
    </row>
    <row r="29" spans="1:16" ht="13.5" customHeight="1" x14ac:dyDescent="0.15">
      <c r="C29" s="14"/>
      <c r="D29" s="14"/>
      <c r="E29" s="326"/>
      <c r="F29" s="326"/>
      <c r="G29" s="326"/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15">
      <c r="A30" s="244"/>
    </row>
    <row r="31" spans="1:16" s="25" customFormat="1" ht="32.85" customHeight="1" x14ac:dyDescent="0.15">
      <c r="A31" s="327" t="s">
        <v>1</v>
      </c>
      <c r="B31" s="333" t="s">
        <v>647</v>
      </c>
      <c r="C31" s="334"/>
      <c r="D31" s="334"/>
      <c r="E31" s="334"/>
      <c r="F31" s="329"/>
      <c r="G31" s="329"/>
      <c r="H31" s="329"/>
      <c r="I31" s="330"/>
    </row>
    <row r="32" spans="1:16" s="25" customFormat="1" ht="16.5" customHeight="1" x14ac:dyDescent="0.15">
      <c r="A32" s="328"/>
      <c r="B32" s="297" t="s">
        <v>674</v>
      </c>
      <c r="C32" s="297" t="s">
        <v>675</v>
      </c>
      <c r="D32" s="297" t="s">
        <v>679</v>
      </c>
      <c r="E32" s="298" t="s">
        <v>680</v>
      </c>
      <c r="F32" s="296"/>
      <c r="G32" s="296"/>
      <c r="H32" s="296"/>
      <c r="I32" s="296"/>
    </row>
    <row r="33" spans="1:16" s="25" customFormat="1" ht="5.65" customHeight="1" x14ac:dyDescent="0.15">
      <c r="A33" s="300"/>
      <c r="B33" s="296"/>
      <c r="C33" s="296"/>
      <c r="D33" s="303"/>
      <c r="E33" s="303"/>
      <c r="F33" s="296"/>
      <c r="G33" s="296"/>
      <c r="H33" s="303"/>
      <c r="I33" s="303"/>
    </row>
    <row r="34" spans="1:16" s="134" customFormat="1" ht="21" customHeight="1" x14ac:dyDescent="0.15">
      <c r="A34" s="49" t="s">
        <v>513</v>
      </c>
      <c r="B34" s="90" t="s">
        <v>439</v>
      </c>
      <c r="C34" s="90" t="s">
        <v>439</v>
      </c>
      <c r="D34" s="90" t="s">
        <v>439</v>
      </c>
      <c r="E34" s="90" t="s">
        <v>439</v>
      </c>
      <c r="F34" s="90"/>
      <c r="G34" s="90"/>
      <c r="H34" s="90"/>
      <c r="I34" s="90"/>
    </row>
    <row r="35" spans="1:16" s="134" customFormat="1" ht="21" customHeight="1" x14ac:dyDescent="0.15">
      <c r="A35" s="50" t="s">
        <v>450</v>
      </c>
      <c r="B35" s="90" t="s">
        <v>439</v>
      </c>
      <c r="C35" s="90" t="s">
        <v>439</v>
      </c>
      <c r="D35" s="90" t="s">
        <v>439</v>
      </c>
      <c r="E35" s="90" t="s">
        <v>439</v>
      </c>
      <c r="F35" s="90"/>
      <c r="G35" s="90"/>
      <c r="H35" s="90"/>
      <c r="I35" s="90"/>
    </row>
    <row r="36" spans="1:16" s="134" customFormat="1" ht="21" customHeight="1" x14ac:dyDescent="0.15">
      <c r="A36" s="50" t="s">
        <v>463</v>
      </c>
      <c r="B36" s="90" t="s">
        <v>439</v>
      </c>
      <c r="C36" s="90" t="s">
        <v>439</v>
      </c>
      <c r="D36" s="90" t="s">
        <v>439</v>
      </c>
      <c r="E36" s="90" t="s">
        <v>439</v>
      </c>
      <c r="F36" s="90"/>
      <c r="G36" s="90"/>
      <c r="H36" s="90"/>
      <c r="I36" s="90"/>
    </row>
    <row r="37" spans="1:16" s="134" customFormat="1" ht="21" customHeight="1" x14ac:dyDescent="0.15">
      <c r="A37" s="50" t="s">
        <v>462</v>
      </c>
      <c r="B37" s="90" t="s">
        <v>439</v>
      </c>
      <c r="C37" s="90" t="s">
        <v>439</v>
      </c>
      <c r="D37" s="90" t="s">
        <v>439</v>
      </c>
      <c r="E37" s="90" t="s">
        <v>439</v>
      </c>
      <c r="F37" s="90"/>
      <c r="G37" s="90"/>
      <c r="H37" s="90"/>
      <c r="I37" s="90"/>
    </row>
    <row r="38" spans="1:16" s="134" customFormat="1" ht="21" customHeight="1" x14ac:dyDescent="0.15">
      <c r="A38" s="50" t="s">
        <v>488</v>
      </c>
      <c r="B38" s="90" t="s">
        <v>439</v>
      </c>
      <c r="C38" s="90" t="s">
        <v>439</v>
      </c>
      <c r="D38" s="90" t="s">
        <v>439</v>
      </c>
      <c r="E38" s="90" t="s">
        <v>439</v>
      </c>
      <c r="F38" s="90"/>
      <c r="G38" s="90"/>
      <c r="H38" s="90"/>
      <c r="I38" s="90"/>
    </row>
    <row r="39" spans="1:16" s="142" customFormat="1" ht="21" customHeight="1" x14ac:dyDescent="0.15">
      <c r="A39" s="51" t="s">
        <v>550</v>
      </c>
      <c r="B39" s="54">
        <v>4413409173</v>
      </c>
      <c r="C39" s="54">
        <v>3913739426</v>
      </c>
      <c r="D39" s="54">
        <v>984738000</v>
      </c>
      <c r="E39" s="54">
        <v>1895279860</v>
      </c>
      <c r="F39" s="54"/>
      <c r="G39" s="54"/>
      <c r="H39" s="54"/>
      <c r="I39" s="54"/>
    </row>
    <row r="40" spans="1:16" s="25" customFormat="1" ht="5.65" customHeight="1" x14ac:dyDescent="0.15">
      <c r="A40" s="301"/>
      <c r="B40" s="299"/>
      <c r="C40" s="317"/>
      <c r="D40" s="299"/>
      <c r="E40" s="299"/>
      <c r="F40" s="296"/>
      <c r="G40" s="296"/>
      <c r="H40" s="296"/>
      <c r="I40" s="296"/>
    </row>
    <row r="41" spans="1:16" s="25" customFormat="1" ht="12.75" customHeight="1" x14ac:dyDescent="0.15">
      <c r="A41" s="296"/>
      <c r="B41" s="296"/>
      <c r="C41" s="324" t="s">
        <v>676</v>
      </c>
      <c r="D41" s="324"/>
      <c r="E41" s="324"/>
      <c r="F41" s="32"/>
      <c r="G41" s="32"/>
      <c r="H41" s="296"/>
      <c r="I41" s="296"/>
    </row>
    <row r="42" spans="1:16" s="25" customFormat="1" ht="12.75" customHeight="1" x14ac:dyDescent="0.15">
      <c r="A42" s="296"/>
      <c r="B42" s="296"/>
      <c r="C42" s="325" t="s">
        <v>677</v>
      </c>
      <c r="D42" s="325"/>
      <c r="E42" s="325"/>
      <c r="F42" s="32"/>
      <c r="G42" s="32"/>
      <c r="H42" s="296"/>
      <c r="I42" s="296"/>
    </row>
    <row r="43" spans="1:16" s="25" customFormat="1" ht="13.5" customHeight="1" x14ac:dyDescent="0.15">
      <c r="C43" s="326" t="s">
        <v>678</v>
      </c>
      <c r="D43" s="326"/>
      <c r="E43" s="326"/>
      <c r="F43" s="302"/>
      <c r="G43" s="302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15">
      <c r="A44" s="244"/>
      <c r="N44" s="243"/>
    </row>
    <row r="45" spans="1:16" x14ac:dyDescent="0.15">
      <c r="A45" s="244"/>
    </row>
  </sheetData>
  <mergeCells count="21">
    <mergeCell ref="A1:G1"/>
    <mergeCell ref="A6:A8"/>
    <mergeCell ref="B6:C7"/>
    <mergeCell ref="D6:E6"/>
    <mergeCell ref="D7:E7"/>
    <mergeCell ref="F6:G7"/>
    <mergeCell ref="B4:G4"/>
    <mergeCell ref="H31:I31"/>
    <mergeCell ref="H6:I7"/>
    <mergeCell ref="H19:I19"/>
    <mergeCell ref="A19:A20"/>
    <mergeCell ref="B19:C19"/>
    <mergeCell ref="D19:E19"/>
    <mergeCell ref="F19:G19"/>
    <mergeCell ref="E29:G29"/>
    <mergeCell ref="B31:E31"/>
    <mergeCell ref="C41:E41"/>
    <mergeCell ref="C42:E42"/>
    <mergeCell ref="C43:E43"/>
    <mergeCell ref="A31:A32"/>
    <mergeCell ref="F31:G31"/>
  </mergeCells>
  <phoneticPr fontId="29"/>
  <pageMargins left="0.78740157480314965" right="0.78740157480314965" top="0.98425196850393704" bottom="0.98425196850393704" header="0.51181102362204722" footer="0.51181102362204722"/>
  <pageSetup paperSize="9" firstPageNumber="199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view="pageBreakPreview" topLeftCell="A7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12.125" style="25" customWidth="1"/>
    <col min="2" max="2" width="5.25" style="25" customWidth="1"/>
    <col min="3" max="3" width="4.375" style="25" customWidth="1"/>
    <col min="4" max="4" width="1.875" style="25" customWidth="1"/>
    <col min="5" max="5" width="8.25" style="25" customWidth="1"/>
    <col min="6" max="6" width="1.75" style="25" customWidth="1"/>
    <col min="7" max="7" width="3.25" style="25" customWidth="1"/>
    <col min="8" max="8" width="5.5" style="25" customWidth="1"/>
    <col min="9" max="9" width="3.375" style="25" customWidth="1"/>
    <col min="10" max="10" width="3.25" style="25" customWidth="1"/>
    <col min="11" max="11" width="3.375" style="25" customWidth="1"/>
    <col min="12" max="12" width="8.625" style="25" customWidth="1"/>
    <col min="13" max="13" width="3.5" style="25" customWidth="1"/>
    <col min="14" max="14" width="3.125" style="25" customWidth="1"/>
    <col min="15" max="15" width="5.625" style="25" customWidth="1"/>
    <col min="16" max="16" width="2.375" style="25" customWidth="1"/>
    <col min="17" max="17" width="3.875" style="25" customWidth="1"/>
    <col min="18" max="18" width="7.125" style="25" customWidth="1"/>
    <col min="19" max="19" width="4" style="25" customWidth="1"/>
    <col min="20" max="20" width="5.125" style="25" customWidth="1"/>
    <col min="21" max="21" width="2.875" style="25" customWidth="1"/>
    <col min="22" max="22" width="6.75" style="25" customWidth="1"/>
    <col min="23" max="23" width="2.375" style="25" customWidth="1"/>
    <col min="24" max="24" width="3.125" style="25" customWidth="1"/>
    <col min="25" max="25" width="4.875" style="25" customWidth="1"/>
    <col min="26" max="26" width="7.25" style="25" customWidth="1"/>
    <col min="27" max="27" width="3" style="25" customWidth="1"/>
    <col min="28" max="28" width="2.5" style="25" customWidth="1"/>
    <col min="29" max="29" width="7.125" style="25" customWidth="1"/>
    <col min="30" max="30" width="2.25" style="25" customWidth="1"/>
    <col min="31" max="31" width="7" style="25" customWidth="1"/>
    <col min="32" max="32" width="3.75" style="25" customWidth="1"/>
    <col min="33" max="33" width="5.25" style="25" customWidth="1"/>
    <col min="34" max="34" width="4.125" style="25" customWidth="1"/>
    <col min="35" max="35" width="3" style="25" customWidth="1"/>
    <col min="36" max="36" width="2.75" style="25" customWidth="1"/>
    <col min="37" max="37" width="5.375" style="25" customWidth="1"/>
    <col min="38" max="38" width="4.5" style="25" customWidth="1"/>
    <col min="39" max="16384" width="9" style="25"/>
  </cols>
  <sheetData>
    <row r="1" spans="1:38" ht="24" customHeight="1" x14ac:dyDescent="0.15">
      <c r="A1" s="392" t="s">
        <v>316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</row>
    <row r="2" spans="1:38" x14ac:dyDescent="0.15">
      <c r="B2" s="2"/>
      <c r="C2" s="2"/>
    </row>
    <row r="3" spans="1:38" x14ac:dyDescent="0.15">
      <c r="B3" s="2"/>
      <c r="C3" s="2"/>
      <c r="L3" s="249"/>
      <c r="M3" s="249"/>
    </row>
    <row r="4" spans="1:38" ht="18.75" customHeight="1" x14ac:dyDescent="0.15">
      <c r="A4" s="346" t="s">
        <v>541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97"/>
      <c r="M4" s="346"/>
      <c r="N4" s="346"/>
      <c r="O4" s="346"/>
      <c r="P4" s="346"/>
      <c r="Q4" s="346"/>
      <c r="R4" s="346"/>
      <c r="S4" s="345" t="s">
        <v>317</v>
      </c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</row>
    <row r="5" spans="1:38" x14ac:dyDescent="0.15">
      <c r="A5" s="2"/>
      <c r="L5" s="249"/>
      <c r="M5" s="84"/>
      <c r="O5" s="31"/>
      <c r="AL5" s="17" t="s">
        <v>437</v>
      </c>
    </row>
    <row r="6" spans="1:38" ht="17.100000000000001" customHeight="1" x14ac:dyDescent="0.15">
      <c r="A6" s="327" t="s">
        <v>155</v>
      </c>
      <c r="B6" s="331" t="s">
        <v>156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3"/>
      <c r="S6" s="327" t="s">
        <v>172</v>
      </c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3"/>
    </row>
    <row r="7" spans="1:38" ht="16.350000000000001" customHeight="1" x14ac:dyDescent="0.15">
      <c r="A7" s="328"/>
      <c r="B7" s="331" t="s">
        <v>157</v>
      </c>
      <c r="C7" s="331"/>
      <c r="D7" s="331"/>
      <c r="E7" s="331" t="s">
        <v>158</v>
      </c>
      <c r="F7" s="331"/>
      <c r="G7" s="331"/>
      <c r="H7" s="331" t="s">
        <v>159</v>
      </c>
      <c r="I7" s="331"/>
      <c r="J7" s="331"/>
      <c r="K7" s="379" t="s">
        <v>160</v>
      </c>
      <c r="L7" s="379"/>
      <c r="M7" s="337" t="s">
        <v>162</v>
      </c>
      <c r="N7" s="337"/>
      <c r="O7" s="337"/>
      <c r="P7" s="331" t="s">
        <v>164</v>
      </c>
      <c r="Q7" s="331"/>
      <c r="R7" s="331"/>
      <c r="S7" s="331" t="s">
        <v>173</v>
      </c>
      <c r="T7" s="331"/>
      <c r="U7" s="331"/>
      <c r="V7" s="331" t="s">
        <v>174</v>
      </c>
      <c r="W7" s="331"/>
      <c r="X7" s="331"/>
      <c r="Y7" s="331" t="s">
        <v>175</v>
      </c>
      <c r="Z7" s="331"/>
      <c r="AA7" s="331" t="s">
        <v>176</v>
      </c>
      <c r="AB7" s="331"/>
      <c r="AC7" s="331"/>
      <c r="AD7" s="331" t="s">
        <v>177</v>
      </c>
      <c r="AE7" s="331"/>
      <c r="AF7" s="331"/>
      <c r="AG7" s="337" t="s">
        <v>158</v>
      </c>
      <c r="AH7" s="337"/>
      <c r="AI7" s="337"/>
      <c r="AJ7" s="337" t="s">
        <v>158</v>
      </c>
      <c r="AK7" s="337"/>
      <c r="AL7" s="341"/>
    </row>
    <row r="8" spans="1:38" ht="16.350000000000001" customHeight="1" x14ac:dyDescent="0.15">
      <c r="A8" s="328"/>
      <c r="B8" s="331"/>
      <c r="C8" s="331"/>
      <c r="D8" s="331"/>
      <c r="E8" s="331"/>
      <c r="F8" s="331"/>
      <c r="G8" s="331"/>
      <c r="H8" s="331"/>
      <c r="I8" s="331"/>
      <c r="J8" s="331"/>
      <c r="K8" s="380" t="s">
        <v>161</v>
      </c>
      <c r="L8" s="380"/>
      <c r="M8" s="339" t="s">
        <v>163</v>
      </c>
      <c r="N8" s="339"/>
      <c r="O8" s="339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9" t="s">
        <v>178</v>
      </c>
      <c r="AH8" s="339"/>
      <c r="AI8" s="339"/>
      <c r="AJ8" s="339" t="s">
        <v>179</v>
      </c>
      <c r="AK8" s="339"/>
      <c r="AL8" s="343"/>
    </row>
    <row r="9" spans="1:38" ht="17.100000000000001" customHeight="1" x14ac:dyDescent="0.15">
      <c r="A9" s="48"/>
      <c r="B9" s="3"/>
      <c r="C9" s="3"/>
      <c r="E9" s="3"/>
      <c r="F9" s="3"/>
      <c r="H9" s="3"/>
      <c r="I9" s="3"/>
      <c r="K9" s="3"/>
      <c r="M9" s="3"/>
      <c r="N9" s="3"/>
      <c r="P9" s="3"/>
      <c r="Q9" s="3"/>
      <c r="S9" s="26"/>
      <c r="T9" s="30"/>
      <c r="V9" s="26"/>
      <c r="Y9" s="26"/>
      <c r="AA9" s="26"/>
      <c r="AD9" s="26"/>
      <c r="AG9" s="377" t="s">
        <v>180</v>
      </c>
      <c r="AH9" s="377"/>
      <c r="AI9" s="377"/>
      <c r="AJ9" s="329" t="s">
        <v>181</v>
      </c>
      <c r="AK9" s="329"/>
      <c r="AL9" s="329"/>
    </row>
    <row r="10" spans="1:38" s="134" customFormat="1" ht="19.899999999999999" customHeight="1" x14ac:dyDescent="0.15">
      <c r="A10" s="49" t="s">
        <v>557</v>
      </c>
      <c r="B10" s="376">
        <v>911</v>
      </c>
      <c r="C10" s="377"/>
      <c r="E10" s="378">
        <v>568</v>
      </c>
      <c r="F10" s="378"/>
      <c r="H10" s="378">
        <v>72</v>
      </c>
      <c r="I10" s="378"/>
      <c r="K10" s="381" t="s">
        <v>8</v>
      </c>
      <c r="L10" s="381"/>
      <c r="M10" s="378">
        <v>7</v>
      </c>
      <c r="N10" s="378"/>
      <c r="P10" s="381">
        <v>22</v>
      </c>
      <c r="Q10" s="381"/>
      <c r="R10" s="381"/>
      <c r="S10" s="381">
        <v>153</v>
      </c>
      <c r="T10" s="381"/>
      <c r="U10" s="381"/>
      <c r="V10" s="381" t="s">
        <v>8</v>
      </c>
      <c r="W10" s="381"/>
      <c r="X10" s="381"/>
      <c r="Y10" s="381" t="s">
        <v>8</v>
      </c>
      <c r="Z10" s="381"/>
      <c r="AA10" s="381">
        <v>87</v>
      </c>
      <c r="AB10" s="381"/>
      <c r="AC10" s="381"/>
      <c r="AD10" s="378">
        <v>2</v>
      </c>
      <c r="AE10" s="378"/>
      <c r="AG10" s="391">
        <v>3328</v>
      </c>
      <c r="AH10" s="391"/>
      <c r="AJ10" s="381" t="s">
        <v>182</v>
      </c>
      <c r="AK10" s="381"/>
      <c r="AL10" s="381"/>
    </row>
    <row r="11" spans="1:38" s="134" customFormat="1" ht="19.899999999999999" customHeight="1" x14ac:dyDescent="0.15">
      <c r="A11" s="50" t="s">
        <v>447</v>
      </c>
      <c r="B11" s="376">
        <v>908</v>
      </c>
      <c r="C11" s="377"/>
      <c r="E11" s="378">
        <v>567</v>
      </c>
      <c r="F11" s="378"/>
      <c r="H11" s="378">
        <v>71</v>
      </c>
      <c r="I11" s="378"/>
      <c r="K11" s="381" t="s">
        <v>8</v>
      </c>
      <c r="L11" s="381"/>
      <c r="M11" s="378">
        <v>7</v>
      </c>
      <c r="N11" s="378"/>
      <c r="P11" s="381">
        <v>21</v>
      </c>
      <c r="Q11" s="381"/>
      <c r="R11" s="381"/>
      <c r="S11" s="381">
        <v>153</v>
      </c>
      <c r="T11" s="381"/>
      <c r="U11" s="381"/>
      <c r="V11" s="381" t="s">
        <v>8</v>
      </c>
      <c r="W11" s="381"/>
      <c r="X11" s="381"/>
      <c r="Y11" s="381" t="s">
        <v>8</v>
      </c>
      <c r="Z11" s="381"/>
      <c r="AA11" s="381">
        <v>87</v>
      </c>
      <c r="AB11" s="381"/>
      <c r="AC11" s="381"/>
      <c r="AD11" s="378">
        <v>2</v>
      </c>
      <c r="AE11" s="378"/>
      <c r="AG11" s="391">
        <v>3203</v>
      </c>
      <c r="AH11" s="391"/>
      <c r="AJ11" s="381" t="s">
        <v>183</v>
      </c>
      <c r="AK11" s="381"/>
      <c r="AL11" s="381"/>
    </row>
    <row r="12" spans="1:38" s="134" customFormat="1" ht="19.899999999999999" customHeight="1" x14ac:dyDescent="0.15">
      <c r="A12" s="50" t="s">
        <v>448</v>
      </c>
      <c r="B12" s="376">
        <v>901</v>
      </c>
      <c r="C12" s="377"/>
      <c r="E12" s="378">
        <v>560</v>
      </c>
      <c r="F12" s="378"/>
      <c r="H12" s="378">
        <v>71</v>
      </c>
      <c r="I12" s="378"/>
      <c r="K12" s="381" t="s">
        <v>8</v>
      </c>
      <c r="L12" s="381"/>
      <c r="M12" s="378">
        <v>7</v>
      </c>
      <c r="N12" s="378"/>
      <c r="P12" s="381">
        <v>21</v>
      </c>
      <c r="Q12" s="381"/>
      <c r="R12" s="381"/>
      <c r="S12" s="381">
        <v>152</v>
      </c>
      <c r="T12" s="381"/>
      <c r="U12" s="381"/>
      <c r="V12" s="381" t="s">
        <v>8</v>
      </c>
      <c r="W12" s="381"/>
      <c r="X12" s="381"/>
      <c r="Y12" s="381" t="s">
        <v>8</v>
      </c>
      <c r="Z12" s="381"/>
      <c r="AA12" s="381">
        <v>87</v>
      </c>
      <c r="AB12" s="381"/>
      <c r="AC12" s="381"/>
      <c r="AD12" s="378">
        <v>3</v>
      </c>
      <c r="AE12" s="378"/>
      <c r="AG12" s="391">
        <v>3227</v>
      </c>
      <c r="AH12" s="391"/>
      <c r="AJ12" s="381" t="s">
        <v>183</v>
      </c>
      <c r="AK12" s="381"/>
      <c r="AL12" s="381"/>
    </row>
    <row r="13" spans="1:38" s="134" customFormat="1" ht="19.899999999999999" customHeight="1" x14ac:dyDescent="0.15">
      <c r="A13" s="50" t="s">
        <v>449</v>
      </c>
      <c r="B13" s="376">
        <v>907</v>
      </c>
      <c r="C13" s="377"/>
      <c r="E13" s="378">
        <v>568</v>
      </c>
      <c r="F13" s="378"/>
      <c r="H13" s="378">
        <v>71</v>
      </c>
      <c r="I13" s="378"/>
      <c r="K13" s="381" t="s">
        <v>8</v>
      </c>
      <c r="L13" s="381"/>
      <c r="M13" s="378">
        <v>10</v>
      </c>
      <c r="N13" s="378"/>
      <c r="P13" s="381">
        <v>21</v>
      </c>
      <c r="Q13" s="381"/>
      <c r="R13" s="381"/>
      <c r="S13" s="381">
        <v>151</v>
      </c>
      <c r="T13" s="381"/>
      <c r="U13" s="381"/>
      <c r="V13" s="381" t="s">
        <v>8</v>
      </c>
      <c r="W13" s="381"/>
      <c r="X13" s="381"/>
      <c r="Y13" s="381" t="s">
        <v>8</v>
      </c>
      <c r="Z13" s="381"/>
      <c r="AA13" s="381">
        <v>83</v>
      </c>
      <c r="AB13" s="381"/>
      <c r="AC13" s="381"/>
      <c r="AD13" s="378">
        <v>3</v>
      </c>
      <c r="AE13" s="378"/>
      <c r="AG13" s="391">
        <v>3209</v>
      </c>
      <c r="AH13" s="391"/>
      <c r="AJ13" s="381" t="s">
        <v>184</v>
      </c>
      <c r="AK13" s="381"/>
      <c r="AL13" s="381"/>
    </row>
    <row r="14" spans="1:38" s="134" customFormat="1" ht="19.899999999999999" customHeight="1" x14ac:dyDescent="0.15">
      <c r="A14" s="50" t="s">
        <v>450</v>
      </c>
      <c r="B14" s="376">
        <v>912</v>
      </c>
      <c r="C14" s="377"/>
      <c r="D14" s="133"/>
      <c r="E14" s="377">
        <v>573</v>
      </c>
      <c r="F14" s="377"/>
      <c r="G14" s="133"/>
      <c r="H14" s="377">
        <v>71</v>
      </c>
      <c r="I14" s="377"/>
      <c r="J14" s="133"/>
      <c r="K14" s="329" t="s">
        <v>8</v>
      </c>
      <c r="L14" s="329"/>
      <c r="M14" s="377">
        <v>10</v>
      </c>
      <c r="N14" s="377"/>
      <c r="O14" s="133"/>
      <c r="P14" s="329">
        <v>25</v>
      </c>
      <c r="Q14" s="329"/>
      <c r="R14" s="329"/>
      <c r="S14" s="329">
        <v>151</v>
      </c>
      <c r="T14" s="329"/>
      <c r="U14" s="329"/>
      <c r="V14" s="329" t="s">
        <v>8</v>
      </c>
      <c r="W14" s="329"/>
      <c r="X14" s="329"/>
      <c r="Y14" s="329" t="s">
        <v>8</v>
      </c>
      <c r="Z14" s="329"/>
      <c r="AA14" s="329">
        <v>79</v>
      </c>
      <c r="AB14" s="329"/>
      <c r="AC14" s="329"/>
      <c r="AD14" s="377">
        <v>3</v>
      </c>
      <c r="AE14" s="377"/>
      <c r="AF14" s="133"/>
      <c r="AG14" s="386">
        <v>3187</v>
      </c>
      <c r="AH14" s="386"/>
      <c r="AI14" s="133"/>
      <c r="AJ14" s="329" t="s">
        <v>185</v>
      </c>
      <c r="AK14" s="329"/>
      <c r="AL14" s="329"/>
    </row>
    <row r="15" spans="1:38" s="134" customFormat="1" ht="19.899999999999999" customHeight="1" x14ac:dyDescent="0.15">
      <c r="A15" s="50" t="s">
        <v>463</v>
      </c>
      <c r="B15" s="265"/>
      <c r="C15" s="259">
        <v>929</v>
      </c>
      <c r="D15" s="133"/>
      <c r="E15" s="377">
        <v>593</v>
      </c>
      <c r="F15" s="377"/>
      <c r="G15" s="133"/>
      <c r="H15" s="377">
        <v>73</v>
      </c>
      <c r="I15" s="377"/>
      <c r="J15" s="133"/>
      <c r="K15" s="329" t="s">
        <v>8</v>
      </c>
      <c r="L15" s="329"/>
      <c r="M15" s="377">
        <v>13</v>
      </c>
      <c r="N15" s="377"/>
      <c r="O15" s="133"/>
      <c r="P15" s="329">
        <v>25</v>
      </c>
      <c r="Q15" s="329"/>
      <c r="R15" s="329"/>
      <c r="S15" s="329">
        <v>146</v>
      </c>
      <c r="T15" s="329"/>
      <c r="U15" s="329"/>
      <c r="V15" s="329" t="s">
        <v>8</v>
      </c>
      <c r="W15" s="329"/>
      <c r="X15" s="329"/>
      <c r="Y15" s="329" t="s">
        <v>8</v>
      </c>
      <c r="Z15" s="329"/>
      <c r="AA15" s="329">
        <v>76</v>
      </c>
      <c r="AB15" s="329"/>
      <c r="AC15" s="329"/>
      <c r="AD15" s="377">
        <v>3</v>
      </c>
      <c r="AE15" s="377"/>
      <c r="AF15" s="133"/>
      <c r="AG15" s="386">
        <v>3161</v>
      </c>
      <c r="AH15" s="386"/>
      <c r="AI15" s="133"/>
      <c r="AJ15" s="381" t="s">
        <v>464</v>
      </c>
      <c r="AK15" s="381"/>
      <c r="AL15" s="381"/>
    </row>
    <row r="16" spans="1:38" s="134" customFormat="1" ht="19.899999999999999" customHeight="1" x14ac:dyDescent="0.15">
      <c r="A16" s="50" t="s">
        <v>462</v>
      </c>
      <c r="B16" s="265"/>
      <c r="C16" s="259">
        <v>932</v>
      </c>
      <c r="D16" s="133"/>
      <c r="E16" s="377">
        <v>596</v>
      </c>
      <c r="F16" s="377"/>
      <c r="G16" s="133"/>
      <c r="H16" s="377">
        <v>72</v>
      </c>
      <c r="I16" s="377"/>
      <c r="J16" s="133"/>
      <c r="K16" s="329" t="s">
        <v>8</v>
      </c>
      <c r="L16" s="329"/>
      <c r="M16" s="377">
        <v>13</v>
      </c>
      <c r="N16" s="377"/>
      <c r="O16" s="133"/>
      <c r="P16" s="329">
        <v>25</v>
      </c>
      <c r="Q16" s="329"/>
      <c r="R16" s="329"/>
      <c r="S16" s="329">
        <v>148</v>
      </c>
      <c r="T16" s="329"/>
      <c r="U16" s="329"/>
      <c r="V16" s="329" t="s">
        <v>8</v>
      </c>
      <c r="W16" s="329"/>
      <c r="X16" s="329"/>
      <c r="Y16" s="329" t="s">
        <v>8</v>
      </c>
      <c r="Z16" s="329"/>
      <c r="AA16" s="329">
        <v>75</v>
      </c>
      <c r="AB16" s="329"/>
      <c r="AC16" s="329"/>
      <c r="AD16" s="377">
        <v>3</v>
      </c>
      <c r="AE16" s="377"/>
      <c r="AF16" s="133"/>
      <c r="AG16" s="386">
        <v>3172</v>
      </c>
      <c r="AH16" s="386"/>
      <c r="AI16" s="133"/>
      <c r="AJ16" s="381" t="s">
        <v>489</v>
      </c>
      <c r="AK16" s="381"/>
      <c r="AL16" s="381"/>
    </row>
    <row r="17" spans="1:38" s="134" customFormat="1" ht="19.899999999999999" customHeight="1" x14ac:dyDescent="0.15">
      <c r="A17" s="50" t="s">
        <v>488</v>
      </c>
      <c r="B17" s="265"/>
      <c r="C17" s="259">
        <v>933</v>
      </c>
      <c r="D17" s="133"/>
      <c r="E17" s="377">
        <v>599</v>
      </c>
      <c r="F17" s="377"/>
      <c r="G17" s="133"/>
      <c r="H17" s="377">
        <v>72</v>
      </c>
      <c r="I17" s="377"/>
      <c r="J17" s="133"/>
      <c r="K17" s="329" t="s">
        <v>439</v>
      </c>
      <c r="L17" s="329"/>
      <c r="M17" s="377">
        <v>14</v>
      </c>
      <c r="N17" s="377"/>
      <c r="O17" s="133"/>
      <c r="P17" s="329">
        <v>27</v>
      </c>
      <c r="Q17" s="329"/>
      <c r="R17" s="329"/>
      <c r="S17" s="329">
        <v>148</v>
      </c>
      <c r="T17" s="329"/>
      <c r="U17" s="329"/>
      <c r="V17" s="329" t="s">
        <v>439</v>
      </c>
      <c r="W17" s="329"/>
      <c r="X17" s="329"/>
      <c r="Y17" s="329" t="s">
        <v>439</v>
      </c>
      <c r="Z17" s="329"/>
      <c r="AA17" s="329">
        <v>70</v>
      </c>
      <c r="AB17" s="329"/>
      <c r="AC17" s="329"/>
      <c r="AD17" s="377">
        <v>3</v>
      </c>
      <c r="AE17" s="377"/>
      <c r="AF17" s="133"/>
      <c r="AG17" s="386">
        <v>3174</v>
      </c>
      <c r="AH17" s="386"/>
      <c r="AI17" s="133"/>
      <c r="AJ17" s="381" t="s">
        <v>497</v>
      </c>
      <c r="AK17" s="381"/>
      <c r="AL17" s="381"/>
    </row>
    <row r="18" spans="1:38" s="134" customFormat="1" ht="19.899999999999999" customHeight="1" x14ac:dyDescent="0.15">
      <c r="A18" s="50" t="s">
        <v>558</v>
      </c>
      <c r="B18" s="265"/>
      <c r="C18" s="259">
        <v>928</v>
      </c>
      <c r="D18" s="133"/>
      <c r="E18" s="377">
        <v>603</v>
      </c>
      <c r="F18" s="377"/>
      <c r="G18" s="133"/>
      <c r="H18" s="377">
        <v>72</v>
      </c>
      <c r="I18" s="377"/>
      <c r="J18" s="133"/>
      <c r="K18" s="329" t="s">
        <v>439</v>
      </c>
      <c r="L18" s="329"/>
      <c r="M18" s="377">
        <v>13</v>
      </c>
      <c r="N18" s="377"/>
      <c r="O18" s="133"/>
      <c r="P18" s="329">
        <v>27</v>
      </c>
      <c r="Q18" s="329"/>
      <c r="R18" s="329"/>
      <c r="S18" s="329">
        <v>145</v>
      </c>
      <c r="T18" s="329"/>
      <c r="U18" s="329"/>
      <c r="V18" s="329" t="s">
        <v>439</v>
      </c>
      <c r="W18" s="329"/>
      <c r="X18" s="329"/>
      <c r="Y18" s="329" t="s">
        <v>439</v>
      </c>
      <c r="Z18" s="329"/>
      <c r="AA18" s="329">
        <v>65</v>
      </c>
      <c r="AB18" s="329"/>
      <c r="AC18" s="329"/>
      <c r="AD18" s="377">
        <v>3</v>
      </c>
      <c r="AE18" s="377"/>
      <c r="AF18" s="133"/>
      <c r="AG18" s="386">
        <v>3190</v>
      </c>
      <c r="AH18" s="386"/>
      <c r="AI18" s="133"/>
      <c r="AJ18" s="381" t="s">
        <v>497</v>
      </c>
      <c r="AK18" s="381"/>
      <c r="AL18" s="381"/>
    </row>
    <row r="19" spans="1:38" s="142" customFormat="1" ht="19.899999999999999" customHeight="1" x14ac:dyDescent="0.15">
      <c r="A19" s="274" t="s">
        <v>559</v>
      </c>
      <c r="B19" s="140"/>
      <c r="C19" s="155">
        <v>932</v>
      </c>
      <c r="D19" s="141"/>
      <c r="E19" s="375">
        <v>610</v>
      </c>
      <c r="F19" s="375"/>
      <c r="G19" s="141"/>
      <c r="H19" s="375">
        <v>71</v>
      </c>
      <c r="I19" s="375"/>
      <c r="J19" s="141"/>
      <c r="K19" s="374" t="s">
        <v>524</v>
      </c>
      <c r="L19" s="374"/>
      <c r="M19" s="375">
        <v>13</v>
      </c>
      <c r="N19" s="375"/>
      <c r="O19" s="141"/>
      <c r="P19" s="374">
        <v>29</v>
      </c>
      <c r="Q19" s="374"/>
      <c r="R19" s="374"/>
      <c r="S19" s="374">
        <v>146</v>
      </c>
      <c r="T19" s="374"/>
      <c r="U19" s="374"/>
      <c r="V19" s="374" t="s">
        <v>496</v>
      </c>
      <c r="W19" s="374"/>
      <c r="X19" s="374"/>
      <c r="Y19" s="374" t="s">
        <v>496</v>
      </c>
      <c r="Z19" s="374"/>
      <c r="AA19" s="374">
        <v>60</v>
      </c>
      <c r="AB19" s="374"/>
      <c r="AC19" s="374"/>
      <c r="AD19" s="375">
        <v>3</v>
      </c>
      <c r="AE19" s="375"/>
      <c r="AF19" s="141"/>
      <c r="AG19" s="388">
        <v>3212</v>
      </c>
      <c r="AH19" s="388"/>
      <c r="AI19" s="141"/>
      <c r="AJ19" s="396" t="s">
        <v>497</v>
      </c>
      <c r="AK19" s="396"/>
      <c r="AL19" s="396"/>
    </row>
    <row r="20" spans="1:38" ht="5.65" customHeight="1" x14ac:dyDescent="0.15">
      <c r="A20" s="52"/>
      <c r="B20" s="88"/>
      <c r="C20" s="74"/>
      <c r="D20" s="84"/>
      <c r="E20" s="74"/>
      <c r="F20" s="74"/>
      <c r="G20" s="84"/>
      <c r="H20" s="74"/>
      <c r="I20" s="74"/>
      <c r="J20" s="84"/>
      <c r="K20" s="74"/>
      <c r="L20" s="84"/>
      <c r="M20" s="74"/>
      <c r="N20" s="74"/>
      <c r="O20" s="84"/>
      <c r="P20" s="74"/>
      <c r="Q20" s="74"/>
      <c r="R20" s="84"/>
      <c r="S20" s="56"/>
      <c r="T20" s="74"/>
      <c r="U20" s="84"/>
      <c r="V20" s="56"/>
      <c r="W20" s="84"/>
      <c r="X20" s="84"/>
      <c r="Y20" s="56"/>
      <c r="Z20" s="84"/>
      <c r="AA20" s="56"/>
      <c r="AB20" s="84"/>
      <c r="AC20" s="84"/>
      <c r="AD20" s="56"/>
      <c r="AE20" s="84"/>
      <c r="AF20" s="84"/>
      <c r="AG20" s="96"/>
      <c r="AH20" s="84"/>
      <c r="AI20" s="84"/>
      <c r="AJ20" s="56"/>
      <c r="AK20" s="84"/>
      <c r="AL20" s="84"/>
    </row>
    <row r="21" spans="1:38" ht="14.25" customHeight="1" x14ac:dyDescent="0.15">
      <c r="A21" s="5"/>
      <c r="AK21" s="182"/>
      <c r="AL21" s="17" t="s">
        <v>186</v>
      </c>
    </row>
    <row r="22" spans="1:38" x14ac:dyDescent="0.15">
      <c r="A22" s="2"/>
    </row>
    <row r="23" spans="1:38" x14ac:dyDescent="0.15">
      <c r="A23" s="2"/>
    </row>
    <row r="24" spans="1:38" ht="17.25" customHeight="1" x14ac:dyDescent="0.15">
      <c r="A24" s="346" t="s">
        <v>542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5" t="s">
        <v>435</v>
      </c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</row>
    <row r="25" spans="1:38" x14ac:dyDescent="0.15">
      <c r="A25" s="2"/>
      <c r="O25" s="2"/>
    </row>
    <row r="26" spans="1:38" ht="17.100000000000001" customHeight="1" x14ac:dyDescent="0.15">
      <c r="A26" s="327" t="s">
        <v>1</v>
      </c>
      <c r="B26" s="331" t="s">
        <v>165</v>
      </c>
      <c r="C26" s="331"/>
      <c r="D26" s="394" t="s">
        <v>166</v>
      </c>
      <c r="E26" s="394"/>
      <c r="F26" s="394"/>
      <c r="G26" s="394"/>
      <c r="H26" s="394"/>
      <c r="I26" s="394"/>
      <c r="J26" s="394"/>
      <c r="K26" s="394"/>
      <c r="L26" s="394"/>
      <c r="M26" s="394"/>
      <c r="N26" s="331" t="s">
        <v>167</v>
      </c>
      <c r="O26" s="331"/>
      <c r="P26" s="331"/>
      <c r="Q26" s="331"/>
      <c r="R26" s="333"/>
      <c r="S26" s="393" t="s">
        <v>187</v>
      </c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5"/>
    </row>
    <row r="27" spans="1:38" ht="27" customHeight="1" x14ac:dyDescent="0.15">
      <c r="A27" s="328"/>
      <c r="B27" s="331"/>
      <c r="C27" s="331"/>
      <c r="D27" s="331" t="s">
        <v>168</v>
      </c>
      <c r="E27" s="331"/>
      <c r="F27" s="331" t="s">
        <v>169</v>
      </c>
      <c r="G27" s="331"/>
      <c r="H27" s="331"/>
      <c r="I27" s="331" t="s">
        <v>170</v>
      </c>
      <c r="J27" s="331"/>
      <c r="K27" s="331"/>
      <c r="L27" s="331" t="s">
        <v>438</v>
      </c>
      <c r="M27" s="331"/>
      <c r="N27" s="331" t="s">
        <v>168</v>
      </c>
      <c r="O27" s="331"/>
      <c r="P27" s="331"/>
      <c r="Q27" s="331" t="s">
        <v>171</v>
      </c>
      <c r="R27" s="331"/>
      <c r="S27" s="331" t="s">
        <v>188</v>
      </c>
      <c r="T27" s="331"/>
      <c r="U27" s="331" t="s">
        <v>189</v>
      </c>
      <c r="V27" s="331"/>
      <c r="W27" s="389" t="s">
        <v>432</v>
      </c>
      <c r="X27" s="389"/>
      <c r="Y27" s="389"/>
      <c r="Z27" s="331" t="s">
        <v>428</v>
      </c>
      <c r="AA27" s="331"/>
      <c r="AB27" s="331" t="s">
        <v>431</v>
      </c>
      <c r="AC27" s="331"/>
      <c r="AD27" s="331" t="s">
        <v>430</v>
      </c>
      <c r="AE27" s="331"/>
      <c r="AF27" s="331" t="s">
        <v>190</v>
      </c>
      <c r="AG27" s="331"/>
      <c r="AH27" s="331" t="s">
        <v>429</v>
      </c>
      <c r="AI27" s="331"/>
      <c r="AJ27" s="331"/>
      <c r="AK27" s="331" t="s">
        <v>191</v>
      </c>
      <c r="AL27" s="333"/>
    </row>
    <row r="28" spans="1:38" ht="5.65" customHeight="1" x14ac:dyDescent="0.15">
      <c r="A28" s="48"/>
      <c r="B28" s="3"/>
      <c r="D28" s="3"/>
      <c r="E28" s="3"/>
      <c r="F28" s="3"/>
      <c r="G28" s="3"/>
      <c r="I28" s="3"/>
      <c r="J28" s="3"/>
      <c r="L28" s="3"/>
      <c r="M28" s="3"/>
      <c r="N28" s="3"/>
      <c r="O28" s="3"/>
      <c r="Q28" s="3"/>
      <c r="R28" s="3"/>
      <c r="S28" s="7"/>
      <c r="U28" s="3"/>
      <c r="W28" s="7"/>
      <c r="Z28" s="7"/>
      <c r="AB28" s="3"/>
      <c r="AD28" s="3"/>
      <c r="AF28" s="7"/>
      <c r="AH28" s="3"/>
      <c r="AK28" s="7"/>
    </row>
    <row r="29" spans="1:38" s="134" customFormat="1" ht="19.899999999999999" customHeight="1" x14ac:dyDescent="0.15">
      <c r="A29" s="49" t="s">
        <v>514</v>
      </c>
      <c r="B29" s="385">
        <v>1897</v>
      </c>
      <c r="C29" s="386"/>
      <c r="D29" s="262"/>
      <c r="E29" s="263">
        <v>546</v>
      </c>
      <c r="F29" s="384">
        <v>208</v>
      </c>
      <c r="G29" s="384"/>
      <c r="H29" s="384"/>
      <c r="I29" s="384">
        <v>320</v>
      </c>
      <c r="J29" s="384"/>
      <c r="K29" s="384"/>
      <c r="L29" s="262">
        <v>18</v>
      </c>
      <c r="M29" s="138"/>
      <c r="N29" s="384">
        <v>1351</v>
      </c>
      <c r="O29" s="384"/>
      <c r="P29" s="384"/>
      <c r="Q29" s="384">
        <v>826</v>
      </c>
      <c r="R29" s="384"/>
      <c r="S29" s="381">
        <v>201</v>
      </c>
      <c r="T29" s="381"/>
      <c r="U29" s="381">
        <v>70</v>
      </c>
      <c r="V29" s="381"/>
      <c r="W29" s="390" t="s">
        <v>458</v>
      </c>
      <c r="X29" s="390"/>
      <c r="Y29" s="390"/>
      <c r="Z29" s="260">
        <v>69</v>
      </c>
      <c r="AB29" s="381">
        <v>49</v>
      </c>
      <c r="AC29" s="381"/>
      <c r="AD29" s="381">
        <v>25</v>
      </c>
      <c r="AE29" s="381"/>
      <c r="AF29" s="381">
        <v>3</v>
      </c>
      <c r="AG29" s="381"/>
      <c r="AH29" s="378">
        <v>10</v>
      </c>
      <c r="AI29" s="378"/>
      <c r="AJ29" s="15"/>
      <c r="AK29" s="381">
        <v>40</v>
      </c>
      <c r="AL29" s="381"/>
    </row>
    <row r="30" spans="1:38" s="134" customFormat="1" ht="19.899999999999999" customHeight="1" x14ac:dyDescent="0.15">
      <c r="A30" s="50" t="s">
        <v>446</v>
      </c>
      <c r="B30" s="385">
        <v>1864</v>
      </c>
      <c r="C30" s="386"/>
      <c r="D30" s="262"/>
      <c r="E30" s="263">
        <v>561</v>
      </c>
      <c r="F30" s="384">
        <v>218</v>
      </c>
      <c r="G30" s="384"/>
      <c r="H30" s="384"/>
      <c r="I30" s="384">
        <v>328</v>
      </c>
      <c r="J30" s="384"/>
      <c r="K30" s="384"/>
      <c r="L30" s="262">
        <v>15</v>
      </c>
      <c r="M30" s="138"/>
      <c r="N30" s="384">
        <v>1303</v>
      </c>
      <c r="O30" s="384"/>
      <c r="P30" s="384"/>
      <c r="Q30" s="384">
        <v>766</v>
      </c>
      <c r="R30" s="384"/>
      <c r="S30" s="381">
        <v>205</v>
      </c>
      <c r="T30" s="381"/>
      <c r="U30" s="381">
        <v>57</v>
      </c>
      <c r="V30" s="381"/>
      <c r="W30" s="390" t="s">
        <v>459</v>
      </c>
      <c r="X30" s="390"/>
      <c r="Y30" s="390"/>
      <c r="Z30" s="260">
        <v>65</v>
      </c>
      <c r="AB30" s="381">
        <v>58</v>
      </c>
      <c r="AC30" s="381"/>
      <c r="AD30" s="381">
        <v>27</v>
      </c>
      <c r="AE30" s="381"/>
      <c r="AF30" s="381">
        <v>6</v>
      </c>
      <c r="AG30" s="381"/>
      <c r="AH30" s="378">
        <v>6</v>
      </c>
      <c r="AI30" s="378"/>
      <c r="AJ30" s="15"/>
      <c r="AK30" s="381">
        <v>38</v>
      </c>
      <c r="AL30" s="381"/>
    </row>
    <row r="31" spans="1:38" s="134" customFormat="1" ht="19.899999999999999" customHeight="1" x14ac:dyDescent="0.15">
      <c r="A31" s="50" t="s">
        <v>447</v>
      </c>
      <c r="B31" s="385">
        <v>1775</v>
      </c>
      <c r="C31" s="386"/>
      <c r="D31" s="262"/>
      <c r="E31" s="263">
        <v>525</v>
      </c>
      <c r="F31" s="384">
        <v>193</v>
      </c>
      <c r="G31" s="384"/>
      <c r="H31" s="384"/>
      <c r="I31" s="384">
        <v>320</v>
      </c>
      <c r="J31" s="384"/>
      <c r="K31" s="384"/>
      <c r="L31" s="262">
        <v>12</v>
      </c>
      <c r="M31" s="138"/>
      <c r="N31" s="384">
        <v>1250</v>
      </c>
      <c r="O31" s="384"/>
      <c r="P31" s="384"/>
      <c r="Q31" s="384">
        <v>678</v>
      </c>
      <c r="R31" s="384"/>
      <c r="S31" s="381">
        <v>172</v>
      </c>
      <c r="T31" s="381"/>
      <c r="U31" s="381">
        <v>71</v>
      </c>
      <c r="V31" s="381"/>
      <c r="W31" s="381">
        <v>137</v>
      </c>
      <c r="X31" s="381"/>
      <c r="Y31" s="381"/>
      <c r="Z31" s="260">
        <v>65</v>
      </c>
      <c r="AB31" s="381">
        <v>55</v>
      </c>
      <c r="AC31" s="381"/>
      <c r="AD31" s="381">
        <v>26</v>
      </c>
      <c r="AE31" s="381"/>
      <c r="AF31" s="381">
        <v>5</v>
      </c>
      <c r="AG31" s="381"/>
      <c r="AH31" s="378">
        <v>5</v>
      </c>
      <c r="AI31" s="378"/>
      <c r="AJ31" s="15"/>
      <c r="AK31" s="381">
        <v>36</v>
      </c>
      <c r="AL31" s="381"/>
    </row>
    <row r="32" spans="1:38" s="134" customFormat="1" ht="19.899999999999999" customHeight="1" x14ac:dyDescent="0.15">
      <c r="A32" s="50" t="s">
        <v>448</v>
      </c>
      <c r="B32" s="385">
        <v>1534</v>
      </c>
      <c r="C32" s="386"/>
      <c r="D32" s="262"/>
      <c r="E32" s="263">
        <v>447</v>
      </c>
      <c r="F32" s="384">
        <v>132</v>
      </c>
      <c r="G32" s="384"/>
      <c r="H32" s="384"/>
      <c r="I32" s="384">
        <v>305</v>
      </c>
      <c r="J32" s="384"/>
      <c r="K32" s="384"/>
      <c r="L32" s="262">
        <v>10</v>
      </c>
      <c r="M32" s="138"/>
      <c r="N32" s="384">
        <v>1087</v>
      </c>
      <c r="O32" s="384"/>
      <c r="P32" s="384"/>
      <c r="Q32" s="384">
        <v>545</v>
      </c>
      <c r="R32" s="384"/>
      <c r="S32" s="381">
        <v>142</v>
      </c>
      <c r="T32" s="381"/>
      <c r="U32" s="381">
        <v>65</v>
      </c>
      <c r="V32" s="381"/>
      <c r="W32" s="381">
        <v>138</v>
      </c>
      <c r="X32" s="381"/>
      <c r="Y32" s="381"/>
      <c r="Z32" s="260">
        <v>55</v>
      </c>
      <c r="AB32" s="381">
        <v>67</v>
      </c>
      <c r="AC32" s="381"/>
      <c r="AD32" s="381">
        <v>23</v>
      </c>
      <c r="AE32" s="381"/>
      <c r="AF32" s="381">
        <v>9</v>
      </c>
      <c r="AG32" s="381"/>
      <c r="AH32" s="378">
        <v>10</v>
      </c>
      <c r="AI32" s="378"/>
      <c r="AJ32" s="15"/>
      <c r="AK32" s="381">
        <v>33</v>
      </c>
      <c r="AL32" s="381"/>
    </row>
    <row r="33" spans="1:38" s="134" customFormat="1" ht="19.899999999999999" customHeight="1" x14ac:dyDescent="0.15">
      <c r="A33" s="50" t="s">
        <v>449</v>
      </c>
      <c r="B33" s="385">
        <v>1499</v>
      </c>
      <c r="C33" s="386"/>
      <c r="D33" s="261"/>
      <c r="E33" s="258">
        <v>452</v>
      </c>
      <c r="F33" s="383">
        <v>189</v>
      </c>
      <c r="G33" s="383"/>
      <c r="H33" s="383"/>
      <c r="I33" s="383">
        <v>254</v>
      </c>
      <c r="J33" s="383"/>
      <c r="K33" s="383"/>
      <c r="L33" s="261">
        <v>9</v>
      </c>
      <c r="M33" s="135"/>
      <c r="N33" s="383">
        <v>1047</v>
      </c>
      <c r="O33" s="383"/>
      <c r="P33" s="383"/>
      <c r="Q33" s="383">
        <v>507</v>
      </c>
      <c r="R33" s="383"/>
      <c r="S33" s="329">
        <v>164</v>
      </c>
      <c r="T33" s="329"/>
      <c r="U33" s="329">
        <v>48</v>
      </c>
      <c r="V33" s="329"/>
      <c r="W33" s="329">
        <v>154</v>
      </c>
      <c r="X33" s="329"/>
      <c r="Y33" s="329"/>
      <c r="Z33" s="259">
        <v>63</v>
      </c>
      <c r="AA33" s="133"/>
      <c r="AB33" s="329">
        <v>57</v>
      </c>
      <c r="AC33" s="329"/>
      <c r="AD33" s="329">
        <v>16</v>
      </c>
      <c r="AE33" s="329"/>
      <c r="AF33" s="329">
        <v>5</v>
      </c>
      <c r="AG33" s="329"/>
      <c r="AH33" s="377">
        <v>5</v>
      </c>
      <c r="AI33" s="377"/>
      <c r="AJ33" s="32"/>
      <c r="AK33" s="329">
        <v>28</v>
      </c>
      <c r="AL33" s="329"/>
    </row>
    <row r="34" spans="1:38" s="134" customFormat="1" ht="19.899999999999999" customHeight="1" x14ac:dyDescent="0.15">
      <c r="A34" s="50" t="s">
        <v>450</v>
      </c>
      <c r="B34" s="385">
        <v>2025</v>
      </c>
      <c r="C34" s="386"/>
      <c r="D34" s="261"/>
      <c r="E34" s="258">
        <v>917</v>
      </c>
      <c r="F34" s="383">
        <v>227</v>
      </c>
      <c r="G34" s="383"/>
      <c r="H34" s="383"/>
      <c r="I34" s="383">
        <v>684</v>
      </c>
      <c r="J34" s="383"/>
      <c r="K34" s="383"/>
      <c r="L34" s="261">
        <v>6</v>
      </c>
      <c r="M34" s="135"/>
      <c r="N34" s="383">
        <v>1108</v>
      </c>
      <c r="O34" s="383"/>
      <c r="P34" s="383"/>
      <c r="Q34" s="383">
        <v>572</v>
      </c>
      <c r="R34" s="383"/>
      <c r="S34" s="329">
        <v>166</v>
      </c>
      <c r="T34" s="329"/>
      <c r="U34" s="329">
        <v>51</v>
      </c>
      <c r="V34" s="329"/>
      <c r="W34" s="329">
        <v>146</v>
      </c>
      <c r="X34" s="329"/>
      <c r="Y34" s="329"/>
      <c r="Z34" s="259">
        <v>60</v>
      </c>
      <c r="AA34" s="133"/>
      <c r="AB34" s="329">
        <v>44</v>
      </c>
      <c r="AC34" s="329"/>
      <c r="AD34" s="329">
        <v>21</v>
      </c>
      <c r="AE34" s="329"/>
      <c r="AF34" s="329">
        <v>8</v>
      </c>
      <c r="AG34" s="329"/>
      <c r="AH34" s="377">
        <v>4</v>
      </c>
      <c r="AI34" s="377"/>
      <c r="AJ34" s="32"/>
      <c r="AK34" s="329">
        <v>36</v>
      </c>
      <c r="AL34" s="329"/>
    </row>
    <row r="35" spans="1:38" s="134" customFormat="1" ht="19.899999999999999" customHeight="1" x14ac:dyDescent="0.15">
      <c r="A35" s="50" t="s">
        <v>463</v>
      </c>
      <c r="B35" s="385">
        <v>1900</v>
      </c>
      <c r="C35" s="386"/>
      <c r="D35" s="261"/>
      <c r="E35" s="258">
        <v>711</v>
      </c>
      <c r="F35" s="383">
        <v>168</v>
      </c>
      <c r="G35" s="383"/>
      <c r="H35" s="383"/>
      <c r="I35" s="383">
        <v>532</v>
      </c>
      <c r="J35" s="383"/>
      <c r="K35" s="383"/>
      <c r="L35" s="261">
        <v>11</v>
      </c>
      <c r="M35" s="135"/>
      <c r="N35" s="383">
        <v>1189</v>
      </c>
      <c r="O35" s="383"/>
      <c r="P35" s="383"/>
      <c r="Q35" s="383">
        <v>542</v>
      </c>
      <c r="R35" s="383"/>
      <c r="S35" s="329">
        <v>215</v>
      </c>
      <c r="T35" s="329"/>
      <c r="U35" s="329">
        <v>65</v>
      </c>
      <c r="V35" s="329"/>
      <c r="W35" s="329">
        <v>162</v>
      </c>
      <c r="X35" s="329"/>
      <c r="Y35" s="329"/>
      <c r="Z35" s="259">
        <v>71</v>
      </c>
      <c r="AA35" s="133"/>
      <c r="AB35" s="329">
        <v>61</v>
      </c>
      <c r="AC35" s="329"/>
      <c r="AD35" s="329">
        <v>33</v>
      </c>
      <c r="AE35" s="329"/>
      <c r="AF35" s="329">
        <v>8</v>
      </c>
      <c r="AG35" s="329"/>
      <c r="AH35" s="377">
        <v>4</v>
      </c>
      <c r="AI35" s="377"/>
      <c r="AJ35" s="32"/>
      <c r="AK35" s="329">
        <v>28</v>
      </c>
      <c r="AL35" s="329"/>
    </row>
    <row r="36" spans="1:38" s="134" customFormat="1" ht="19.899999999999999" customHeight="1" x14ac:dyDescent="0.15">
      <c r="A36" s="50" t="s">
        <v>462</v>
      </c>
      <c r="B36" s="385">
        <v>1646</v>
      </c>
      <c r="C36" s="386"/>
      <c r="D36" s="261"/>
      <c r="E36" s="258">
        <v>492</v>
      </c>
      <c r="F36" s="383">
        <v>160</v>
      </c>
      <c r="G36" s="383"/>
      <c r="H36" s="383"/>
      <c r="I36" s="383">
        <v>331</v>
      </c>
      <c r="J36" s="383"/>
      <c r="K36" s="383"/>
      <c r="L36" s="261">
        <v>1</v>
      </c>
      <c r="M36" s="135"/>
      <c r="N36" s="383">
        <v>1154</v>
      </c>
      <c r="O36" s="383"/>
      <c r="P36" s="383"/>
      <c r="Q36" s="383">
        <v>524</v>
      </c>
      <c r="R36" s="383"/>
      <c r="S36" s="329">
        <v>236</v>
      </c>
      <c r="T36" s="329"/>
      <c r="U36" s="329">
        <v>29</v>
      </c>
      <c r="V36" s="329"/>
      <c r="W36" s="329">
        <v>169</v>
      </c>
      <c r="X36" s="329"/>
      <c r="Y36" s="329"/>
      <c r="Z36" s="259">
        <v>70</v>
      </c>
      <c r="AA36" s="133"/>
      <c r="AB36" s="329">
        <v>51</v>
      </c>
      <c r="AC36" s="329"/>
      <c r="AD36" s="329">
        <v>31</v>
      </c>
      <c r="AE36" s="329"/>
      <c r="AF36" s="329">
        <v>8</v>
      </c>
      <c r="AG36" s="329"/>
      <c r="AH36" s="377">
        <v>6</v>
      </c>
      <c r="AI36" s="377"/>
      <c r="AJ36" s="32"/>
      <c r="AK36" s="329">
        <v>30</v>
      </c>
      <c r="AL36" s="329"/>
    </row>
    <row r="37" spans="1:38" s="134" customFormat="1" ht="19.899999999999999" customHeight="1" x14ac:dyDescent="0.15">
      <c r="A37" s="50" t="s">
        <v>552</v>
      </c>
      <c r="B37" s="385">
        <v>1582</v>
      </c>
      <c r="C37" s="386"/>
      <c r="D37" s="261"/>
      <c r="E37" s="258">
        <v>368</v>
      </c>
      <c r="F37" s="383">
        <v>150</v>
      </c>
      <c r="G37" s="383"/>
      <c r="H37" s="383"/>
      <c r="I37" s="383">
        <v>218</v>
      </c>
      <c r="J37" s="383"/>
      <c r="K37" s="383"/>
      <c r="L37" s="261" t="s">
        <v>439</v>
      </c>
      <c r="M37" s="135"/>
      <c r="N37" s="383">
        <v>1214</v>
      </c>
      <c r="O37" s="383"/>
      <c r="P37" s="383"/>
      <c r="Q37" s="383">
        <v>526</v>
      </c>
      <c r="R37" s="383"/>
      <c r="S37" s="329">
        <v>221</v>
      </c>
      <c r="T37" s="329"/>
      <c r="U37" s="329">
        <v>39</v>
      </c>
      <c r="V37" s="329"/>
      <c r="W37" s="329">
        <v>198</v>
      </c>
      <c r="X37" s="329"/>
      <c r="Y37" s="329"/>
      <c r="Z37" s="259">
        <v>72</v>
      </c>
      <c r="AA37" s="133"/>
      <c r="AB37" s="329">
        <v>66</v>
      </c>
      <c r="AC37" s="329"/>
      <c r="AD37" s="329">
        <v>24</v>
      </c>
      <c r="AE37" s="329"/>
      <c r="AF37" s="329">
        <v>23</v>
      </c>
      <c r="AG37" s="329"/>
      <c r="AH37" s="377">
        <v>10</v>
      </c>
      <c r="AI37" s="377"/>
      <c r="AJ37" s="32"/>
      <c r="AK37" s="329">
        <v>35</v>
      </c>
      <c r="AL37" s="329"/>
    </row>
    <row r="38" spans="1:38" s="142" customFormat="1" ht="19.899999999999999" customHeight="1" x14ac:dyDescent="0.15">
      <c r="A38" s="51" t="s">
        <v>550</v>
      </c>
      <c r="B38" s="387">
        <v>1629</v>
      </c>
      <c r="C38" s="388"/>
      <c r="D38" s="159"/>
      <c r="E38" s="157">
        <v>383</v>
      </c>
      <c r="F38" s="382">
        <v>207</v>
      </c>
      <c r="G38" s="382"/>
      <c r="H38" s="382"/>
      <c r="I38" s="382">
        <v>175</v>
      </c>
      <c r="J38" s="382"/>
      <c r="K38" s="382"/>
      <c r="L38" s="159">
        <v>1</v>
      </c>
      <c r="M38" s="153"/>
      <c r="N38" s="382">
        <v>1246</v>
      </c>
      <c r="O38" s="382"/>
      <c r="P38" s="382"/>
      <c r="Q38" s="382">
        <v>525</v>
      </c>
      <c r="R38" s="382"/>
      <c r="S38" s="374">
        <v>230</v>
      </c>
      <c r="T38" s="374"/>
      <c r="U38" s="374">
        <v>36</v>
      </c>
      <c r="V38" s="374"/>
      <c r="W38" s="374">
        <v>189</v>
      </c>
      <c r="X38" s="374"/>
      <c r="Y38" s="374"/>
      <c r="Z38" s="155">
        <v>130</v>
      </c>
      <c r="AA38" s="141"/>
      <c r="AB38" s="374">
        <v>46</v>
      </c>
      <c r="AC38" s="374"/>
      <c r="AD38" s="374">
        <v>35</v>
      </c>
      <c r="AE38" s="374"/>
      <c r="AF38" s="374">
        <v>13</v>
      </c>
      <c r="AG38" s="374"/>
      <c r="AH38" s="375">
        <v>8</v>
      </c>
      <c r="AI38" s="375"/>
      <c r="AJ38" s="34"/>
      <c r="AK38" s="374">
        <v>34</v>
      </c>
      <c r="AL38" s="374"/>
    </row>
    <row r="39" spans="1:38" ht="5.65" customHeight="1" x14ac:dyDescent="0.15">
      <c r="A39" s="97"/>
      <c r="B39" s="98"/>
      <c r="C39" s="84"/>
      <c r="D39" s="87"/>
      <c r="E39" s="87"/>
      <c r="F39" s="87"/>
      <c r="G39" s="87"/>
      <c r="H39" s="84"/>
      <c r="I39" s="87"/>
      <c r="J39" s="87"/>
      <c r="K39" s="84"/>
      <c r="L39" s="87"/>
      <c r="M39" s="87"/>
      <c r="N39" s="87"/>
      <c r="O39" s="87"/>
      <c r="P39" s="84"/>
      <c r="Q39" s="87"/>
      <c r="R39" s="87"/>
      <c r="S39" s="87"/>
      <c r="T39" s="84"/>
      <c r="U39" s="99"/>
      <c r="V39" s="84"/>
      <c r="W39" s="99"/>
      <c r="X39" s="84"/>
      <c r="Y39" s="84"/>
      <c r="Z39" s="87"/>
      <c r="AA39" s="84"/>
      <c r="AB39" s="87"/>
      <c r="AC39" s="84"/>
      <c r="AD39" s="87"/>
      <c r="AE39" s="84"/>
      <c r="AF39" s="87"/>
      <c r="AG39" s="84"/>
      <c r="AH39" s="87"/>
      <c r="AI39" s="84"/>
      <c r="AJ39" s="84"/>
      <c r="AK39" s="87"/>
      <c r="AL39" s="84"/>
    </row>
    <row r="40" spans="1:38" s="142" customFormat="1" ht="15" customHeight="1" x14ac:dyDescent="0.15">
      <c r="A40" s="4"/>
      <c r="AI40" s="183"/>
      <c r="AJ40" s="183"/>
      <c r="AK40" s="183"/>
      <c r="AL40" s="17" t="s">
        <v>490</v>
      </c>
    </row>
    <row r="41" spans="1:38" x14ac:dyDescent="0.15">
      <c r="B41" s="2"/>
      <c r="C41" s="2"/>
      <c r="O41" s="27"/>
      <c r="P41" s="27"/>
      <c r="Q41" s="27"/>
      <c r="R41" s="27"/>
      <c r="S41" s="27"/>
      <c r="T41" s="27"/>
      <c r="U41" s="27"/>
      <c r="V41" s="27"/>
      <c r="W41" s="27"/>
    </row>
    <row r="42" spans="1:38" x14ac:dyDescent="0.15">
      <c r="O42" s="21"/>
      <c r="P42" s="21"/>
      <c r="Q42" s="21"/>
      <c r="R42" s="21"/>
      <c r="S42" s="21"/>
      <c r="T42" s="21"/>
      <c r="U42" s="21"/>
      <c r="V42" s="21"/>
      <c r="W42" s="21"/>
    </row>
    <row r="43" spans="1:38" ht="28.5" x14ac:dyDescent="0.15">
      <c r="B43" s="1"/>
      <c r="C43" s="1"/>
      <c r="O43" s="2"/>
    </row>
    <row r="46" spans="1:38" x14ac:dyDescent="0.15">
      <c r="A46" s="248"/>
      <c r="N46" s="243"/>
    </row>
    <row r="47" spans="1:38" x14ac:dyDescent="0.15">
      <c r="A47" s="248"/>
      <c r="N47" s="243"/>
    </row>
    <row r="48" spans="1:38" x14ac:dyDescent="0.15">
      <c r="A48" s="248"/>
      <c r="N48" s="243"/>
    </row>
  </sheetData>
  <mergeCells count="302">
    <mergeCell ref="AK29:AL29"/>
    <mergeCell ref="AK30:AL30"/>
    <mergeCell ref="N37:P37"/>
    <mergeCell ref="Q37:R37"/>
    <mergeCell ref="S37:T37"/>
    <mergeCell ref="U37:V37"/>
    <mergeCell ref="W37:Y37"/>
    <mergeCell ref="AB37:AC37"/>
    <mergeCell ref="AD37:AE37"/>
    <mergeCell ref="AF37:AG37"/>
    <mergeCell ref="AH37:AI37"/>
    <mergeCell ref="AH29:AI29"/>
    <mergeCell ref="AH30:AI30"/>
    <mergeCell ref="AH31:AI31"/>
    <mergeCell ref="S34:T34"/>
    <mergeCell ref="S35:T35"/>
    <mergeCell ref="S36:T36"/>
    <mergeCell ref="AB36:AC36"/>
    <mergeCell ref="AK31:AL31"/>
    <mergeCell ref="AK32:AL32"/>
    <mergeCell ref="AK33:AL33"/>
    <mergeCell ref="AF34:AG34"/>
    <mergeCell ref="AF35:AG35"/>
    <mergeCell ref="AF36:AG36"/>
    <mergeCell ref="S38:T38"/>
    <mergeCell ref="S24:AL24"/>
    <mergeCell ref="A24:R24"/>
    <mergeCell ref="U34:V34"/>
    <mergeCell ref="U35:V35"/>
    <mergeCell ref="U36:V36"/>
    <mergeCell ref="U38:V38"/>
    <mergeCell ref="S29:T29"/>
    <mergeCell ref="S30:T30"/>
    <mergeCell ref="S31:T31"/>
    <mergeCell ref="S32:T32"/>
    <mergeCell ref="S33:T33"/>
    <mergeCell ref="W34:Y34"/>
    <mergeCell ref="W35:Y35"/>
    <mergeCell ref="W36:Y36"/>
    <mergeCell ref="W38:Y38"/>
    <mergeCell ref="U29:V29"/>
    <mergeCell ref="U30:V30"/>
    <mergeCell ref="AK35:AL35"/>
    <mergeCell ref="AK36:AL36"/>
    <mergeCell ref="AB32:AC32"/>
    <mergeCell ref="AB33:AC33"/>
    <mergeCell ref="AB34:AC34"/>
    <mergeCell ref="AB35:AC35"/>
    <mergeCell ref="AD38:AE38"/>
    <mergeCell ref="AK38:AL38"/>
    <mergeCell ref="AH38:AI38"/>
    <mergeCell ref="AF38:AG38"/>
    <mergeCell ref="AF29:AG29"/>
    <mergeCell ref="AF30:AG30"/>
    <mergeCell ref="AF31:AG31"/>
    <mergeCell ref="AF32:AG32"/>
    <mergeCell ref="AF33:AG33"/>
    <mergeCell ref="AD29:AE29"/>
    <mergeCell ref="AD30:AE30"/>
    <mergeCell ref="AD31:AE31"/>
    <mergeCell ref="AD32:AE32"/>
    <mergeCell ref="AD33:AE33"/>
    <mergeCell ref="AK37:AL37"/>
    <mergeCell ref="AH34:AI34"/>
    <mergeCell ref="AH35:AI35"/>
    <mergeCell ref="AH36:AI36"/>
    <mergeCell ref="AH32:AI32"/>
    <mergeCell ref="AH33:AI33"/>
    <mergeCell ref="AD34:AE34"/>
    <mergeCell ref="AD35:AE35"/>
    <mergeCell ref="AD36:AE36"/>
    <mergeCell ref="AK34:AL34"/>
    <mergeCell ref="AB38:AC38"/>
    <mergeCell ref="S6:AL6"/>
    <mergeCell ref="B6:R6"/>
    <mergeCell ref="S4:AL4"/>
    <mergeCell ref="A4:R4"/>
    <mergeCell ref="AB29:AC29"/>
    <mergeCell ref="AB30:AC30"/>
    <mergeCell ref="AB31:AC31"/>
    <mergeCell ref="AD14:AE14"/>
    <mergeCell ref="AD15:AE15"/>
    <mergeCell ref="AJ14:AL14"/>
    <mergeCell ref="AJ15:AL15"/>
    <mergeCell ref="S7:U8"/>
    <mergeCell ref="AD7:AF8"/>
    <mergeCell ref="AG9:AI9"/>
    <mergeCell ref="AG7:AI7"/>
    <mergeCell ref="AG8:AI8"/>
    <mergeCell ref="AG17:AH17"/>
    <mergeCell ref="AG18:AH18"/>
    <mergeCell ref="AD16:AE16"/>
    <mergeCell ref="AD17:AE17"/>
    <mergeCell ref="AD18:AE18"/>
    <mergeCell ref="AK27:AL27"/>
    <mergeCell ref="AJ7:AL7"/>
    <mergeCell ref="AH27:AJ27"/>
    <mergeCell ref="AJ11:AL11"/>
    <mergeCell ref="AJ12:AL12"/>
    <mergeCell ref="AJ13:AL13"/>
    <mergeCell ref="AD10:AE10"/>
    <mergeCell ref="AD11:AE11"/>
    <mergeCell ref="AD12:AE12"/>
    <mergeCell ref="AD13:AE13"/>
    <mergeCell ref="AJ16:AL16"/>
    <mergeCell ref="AJ17:AL17"/>
    <mergeCell ref="AJ18:AL18"/>
    <mergeCell ref="AG19:AH19"/>
    <mergeCell ref="AJ19:AL19"/>
    <mergeCell ref="AA11:AC11"/>
    <mergeCell ref="AA12:AC12"/>
    <mergeCell ref="AA13:AC13"/>
    <mergeCell ref="AA14:AC14"/>
    <mergeCell ref="S18:U18"/>
    <mergeCell ref="V18:X18"/>
    <mergeCell ref="A1:R1"/>
    <mergeCell ref="S26:AL26"/>
    <mergeCell ref="D26:M26"/>
    <mergeCell ref="AJ9:AL9"/>
    <mergeCell ref="AJ10:AL10"/>
    <mergeCell ref="V7:X8"/>
    <mergeCell ref="Y7:Z8"/>
    <mergeCell ref="Y16:Z16"/>
    <mergeCell ref="V10:X10"/>
    <mergeCell ref="V11:X11"/>
    <mergeCell ref="V12:X12"/>
    <mergeCell ref="V13:X13"/>
    <mergeCell ref="V14:X14"/>
    <mergeCell ref="V15:X15"/>
    <mergeCell ref="V16:X16"/>
    <mergeCell ref="P16:R16"/>
    <mergeCell ref="P17:R17"/>
    <mergeCell ref="AJ8:AL8"/>
    <mergeCell ref="AA7:AC8"/>
    <mergeCell ref="AA15:AC15"/>
    <mergeCell ref="AG10:AH10"/>
    <mergeCell ref="AA16:AC16"/>
    <mergeCell ref="AA17:AC17"/>
    <mergeCell ref="AA18:AC18"/>
    <mergeCell ref="Z27:AA27"/>
    <mergeCell ref="AB27:AC27"/>
    <mergeCell ref="AD27:AE27"/>
    <mergeCell ref="AF27:AG27"/>
    <mergeCell ref="Y17:Z17"/>
    <mergeCell ref="Y18:Z18"/>
    <mergeCell ref="AG11:AH11"/>
    <mergeCell ref="AG12:AH12"/>
    <mergeCell ref="AG13:AH13"/>
    <mergeCell ref="AG14:AH14"/>
    <mergeCell ref="AG15:AH15"/>
    <mergeCell ref="AG16:AH16"/>
    <mergeCell ref="Y11:Z11"/>
    <mergeCell ref="Y12:Z12"/>
    <mergeCell ref="Y13:Z13"/>
    <mergeCell ref="Y14:Z14"/>
    <mergeCell ref="Y15:Z15"/>
    <mergeCell ref="AA10:AC10"/>
    <mergeCell ref="F38:H38"/>
    <mergeCell ref="F27:H27"/>
    <mergeCell ref="F29:H29"/>
    <mergeCell ref="F30:H30"/>
    <mergeCell ref="F31:H31"/>
    <mergeCell ref="F32:H32"/>
    <mergeCell ref="F33:H33"/>
    <mergeCell ref="F34:H34"/>
    <mergeCell ref="M7:O7"/>
    <mergeCell ref="M8:O8"/>
    <mergeCell ref="E10:F10"/>
    <mergeCell ref="E11:F11"/>
    <mergeCell ref="E12:F12"/>
    <mergeCell ref="E13:F13"/>
    <mergeCell ref="E14:F14"/>
    <mergeCell ref="E15:F15"/>
    <mergeCell ref="F35:H35"/>
    <mergeCell ref="H16:I16"/>
    <mergeCell ref="H17:I17"/>
    <mergeCell ref="E19:F19"/>
    <mergeCell ref="H19:I19"/>
    <mergeCell ref="H11:I11"/>
    <mergeCell ref="H12:I12"/>
    <mergeCell ref="K11:L11"/>
    <mergeCell ref="H13:I13"/>
    <mergeCell ref="P7:R8"/>
    <mergeCell ref="Y10:Z10"/>
    <mergeCell ref="F36:H36"/>
    <mergeCell ref="S10:U10"/>
    <mergeCell ref="S11:U11"/>
    <mergeCell ref="S12:U12"/>
    <mergeCell ref="S13:U13"/>
    <mergeCell ref="S14:U14"/>
    <mergeCell ref="S15:U15"/>
    <mergeCell ref="S16:U16"/>
    <mergeCell ref="S17:U17"/>
    <mergeCell ref="V17:X17"/>
    <mergeCell ref="W27:Y27"/>
    <mergeCell ref="W29:Y29"/>
    <mergeCell ref="W30:Y30"/>
    <mergeCell ref="W31:Y31"/>
    <mergeCell ref="W32:Y32"/>
    <mergeCell ref="W33:Y33"/>
    <mergeCell ref="I36:K36"/>
    <mergeCell ref="N34:P34"/>
    <mergeCell ref="N35:P35"/>
    <mergeCell ref="H14:I14"/>
    <mergeCell ref="H15:I15"/>
    <mergeCell ref="H18:I18"/>
    <mergeCell ref="F37:H37"/>
    <mergeCell ref="I37:K37"/>
    <mergeCell ref="K19:L19"/>
    <mergeCell ref="M14:N14"/>
    <mergeCell ref="M15:N15"/>
    <mergeCell ref="M16:N16"/>
    <mergeCell ref="M17:N17"/>
    <mergeCell ref="N33:P33"/>
    <mergeCell ref="K14:L14"/>
    <mergeCell ref="K15:L15"/>
    <mergeCell ref="K16:L16"/>
    <mergeCell ref="K17:L17"/>
    <mergeCell ref="I29:K29"/>
    <mergeCell ref="I30:K30"/>
    <mergeCell ref="I31:K31"/>
    <mergeCell ref="I32:K32"/>
    <mergeCell ref="I33:K33"/>
    <mergeCell ref="B32:C32"/>
    <mergeCell ref="B33:C33"/>
    <mergeCell ref="B34:C34"/>
    <mergeCell ref="B35:C35"/>
    <mergeCell ref="B36:C36"/>
    <mergeCell ref="B38:C38"/>
    <mergeCell ref="B26:C27"/>
    <mergeCell ref="B29:C29"/>
    <mergeCell ref="B30:C30"/>
    <mergeCell ref="B31:C31"/>
    <mergeCell ref="B37:C37"/>
    <mergeCell ref="U32:V32"/>
    <mergeCell ref="U33:V33"/>
    <mergeCell ref="M11:N11"/>
    <mergeCell ref="M12:N12"/>
    <mergeCell ref="M13:N13"/>
    <mergeCell ref="M18:N18"/>
    <mergeCell ref="U31:V31"/>
    <mergeCell ref="V19:X19"/>
    <mergeCell ref="M10:N10"/>
    <mergeCell ref="P15:R15"/>
    <mergeCell ref="P18:R18"/>
    <mergeCell ref="S27:T27"/>
    <mergeCell ref="U27:V27"/>
    <mergeCell ref="Q27:R27"/>
    <mergeCell ref="Q29:R29"/>
    <mergeCell ref="Q30:R30"/>
    <mergeCell ref="Q31:R31"/>
    <mergeCell ref="L27:M27"/>
    <mergeCell ref="K12:L12"/>
    <mergeCell ref="K13:L13"/>
    <mergeCell ref="K8:L8"/>
    <mergeCell ref="K10:L10"/>
    <mergeCell ref="N38:P38"/>
    <mergeCell ref="N36:P36"/>
    <mergeCell ref="N26:R26"/>
    <mergeCell ref="P10:R10"/>
    <mergeCell ref="P11:R11"/>
    <mergeCell ref="P12:R12"/>
    <mergeCell ref="P13:R13"/>
    <mergeCell ref="P14:R14"/>
    <mergeCell ref="Q36:R36"/>
    <mergeCell ref="Q38:R38"/>
    <mergeCell ref="Q34:R34"/>
    <mergeCell ref="Q35:R35"/>
    <mergeCell ref="N27:P27"/>
    <mergeCell ref="N29:P29"/>
    <mergeCell ref="N30:P30"/>
    <mergeCell ref="N31:P31"/>
    <mergeCell ref="N32:P32"/>
    <mergeCell ref="Q32:R32"/>
    <mergeCell ref="Q33:R33"/>
    <mergeCell ref="I38:K38"/>
    <mergeCell ref="I34:K34"/>
    <mergeCell ref="I35:K35"/>
    <mergeCell ref="Y19:Z19"/>
    <mergeCell ref="M19:N19"/>
    <mergeCell ref="P19:R19"/>
    <mergeCell ref="S19:U19"/>
    <mergeCell ref="AA19:AC19"/>
    <mergeCell ref="AD19:AE19"/>
    <mergeCell ref="A6:A8"/>
    <mergeCell ref="A26:A27"/>
    <mergeCell ref="D27:E27"/>
    <mergeCell ref="H7:J8"/>
    <mergeCell ref="B7:D8"/>
    <mergeCell ref="K18:L18"/>
    <mergeCell ref="E7:G8"/>
    <mergeCell ref="I27:K27"/>
    <mergeCell ref="B10:C10"/>
    <mergeCell ref="B11:C11"/>
    <mergeCell ref="B12:C12"/>
    <mergeCell ref="B13:C13"/>
    <mergeCell ref="B14:C14"/>
    <mergeCell ref="E16:F16"/>
    <mergeCell ref="E17:F17"/>
    <mergeCell ref="E18:F18"/>
    <mergeCell ref="H10:I10"/>
    <mergeCell ref="K7:L7"/>
  </mergeCells>
  <phoneticPr fontId="29"/>
  <pageMargins left="0.78740157480314965" right="0.78740157480314965" top="0.98425196850393704" bottom="0.98425196850393704" header="0.51181102362204722" footer="0.51181102362204722"/>
  <pageSetup paperSize="9" firstPageNumber="220" orientation="portrait" useFirstPageNumber="1" r:id="rId1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view="pageBreakPreview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12.875" style="25" customWidth="1"/>
    <col min="2" max="10" width="8.125" style="25" customWidth="1"/>
    <col min="11" max="15" width="8.625" style="25" customWidth="1"/>
    <col min="16" max="16" width="9.25" style="25" customWidth="1"/>
    <col min="17" max="20" width="8.625" style="25" customWidth="1"/>
    <col min="21" max="16384" width="9" style="25"/>
  </cols>
  <sheetData>
    <row r="1" spans="1:20" ht="18" customHeight="1" x14ac:dyDescent="0.15">
      <c r="A1" s="346" t="s">
        <v>543</v>
      </c>
      <c r="B1" s="346"/>
      <c r="C1" s="346"/>
      <c r="D1" s="346"/>
      <c r="E1" s="346"/>
      <c r="F1" s="346"/>
      <c r="G1" s="346"/>
      <c r="H1" s="346"/>
      <c r="I1" s="346"/>
      <c r="J1" s="346"/>
      <c r="K1" s="345" t="s">
        <v>327</v>
      </c>
      <c r="L1" s="345"/>
      <c r="M1" s="345"/>
      <c r="N1" s="345"/>
      <c r="O1" s="345"/>
      <c r="P1" s="345"/>
      <c r="Q1" s="345"/>
      <c r="R1" s="345"/>
      <c r="S1" s="345"/>
      <c r="T1" s="345"/>
    </row>
    <row r="2" spans="1:20" x14ac:dyDescent="0.15">
      <c r="B2" s="2"/>
      <c r="T2" s="17" t="s">
        <v>222</v>
      </c>
    </row>
    <row r="3" spans="1:20" ht="17.100000000000001" customHeight="1" x14ac:dyDescent="0.15">
      <c r="A3" s="327" t="s">
        <v>1</v>
      </c>
      <c r="B3" s="331" t="s">
        <v>192</v>
      </c>
      <c r="C3" s="331"/>
      <c r="D3" s="331"/>
      <c r="E3" s="331"/>
      <c r="F3" s="331"/>
      <c r="G3" s="331"/>
      <c r="H3" s="331"/>
      <c r="I3" s="331"/>
      <c r="J3" s="333"/>
      <c r="K3" s="405" t="s">
        <v>440</v>
      </c>
      <c r="L3" s="406"/>
      <c r="M3" s="405"/>
      <c r="N3" s="405"/>
      <c r="O3" s="405"/>
      <c r="P3" s="405"/>
      <c r="Q3" s="406"/>
      <c r="R3" s="331" t="s">
        <v>223</v>
      </c>
      <c r="S3" s="336"/>
      <c r="T3" s="332"/>
    </row>
    <row r="4" spans="1:20" ht="32.65" customHeight="1" x14ac:dyDescent="0.15">
      <c r="A4" s="328"/>
      <c r="B4" s="331" t="s">
        <v>193</v>
      </c>
      <c r="C4" s="336"/>
      <c r="D4" s="336"/>
      <c r="E4" s="336"/>
      <c r="F4" s="331" t="s">
        <v>194</v>
      </c>
      <c r="G4" s="331"/>
      <c r="H4" s="331"/>
      <c r="I4" s="331"/>
      <c r="J4" s="333"/>
      <c r="K4" s="327" t="s">
        <v>224</v>
      </c>
      <c r="L4" s="331"/>
      <c r="M4" s="327" t="s">
        <v>225</v>
      </c>
      <c r="N4" s="331"/>
      <c r="O4" s="331"/>
      <c r="P4" s="148" t="s">
        <v>441</v>
      </c>
      <c r="Q4" s="125" t="s">
        <v>442</v>
      </c>
      <c r="R4" s="407" t="s">
        <v>227</v>
      </c>
      <c r="S4" s="407" t="s">
        <v>228</v>
      </c>
      <c r="T4" s="404" t="s">
        <v>229</v>
      </c>
    </row>
    <row r="5" spans="1:20" ht="16.350000000000001" customHeight="1" x14ac:dyDescent="0.15">
      <c r="A5" s="328"/>
      <c r="B5" s="331" t="s">
        <v>168</v>
      </c>
      <c r="C5" s="331" t="s">
        <v>195</v>
      </c>
      <c r="D5" s="146" t="s">
        <v>196</v>
      </c>
      <c r="E5" s="331" t="s">
        <v>198</v>
      </c>
      <c r="F5" s="331" t="s">
        <v>168</v>
      </c>
      <c r="G5" s="331" t="s">
        <v>199</v>
      </c>
      <c r="H5" s="331" t="s">
        <v>200</v>
      </c>
      <c r="I5" s="331" t="s">
        <v>201</v>
      </c>
      <c r="J5" s="146" t="s">
        <v>202</v>
      </c>
      <c r="K5" s="173" t="s">
        <v>454</v>
      </c>
      <c r="L5" s="331" t="s">
        <v>230</v>
      </c>
      <c r="M5" s="327" t="s">
        <v>168</v>
      </c>
      <c r="N5" s="401" t="s">
        <v>231</v>
      </c>
      <c r="O5" s="331" t="s">
        <v>232</v>
      </c>
      <c r="P5" s="401" t="s">
        <v>231</v>
      </c>
      <c r="Q5" s="123" t="s">
        <v>226</v>
      </c>
      <c r="R5" s="407"/>
      <c r="S5" s="407"/>
      <c r="T5" s="404"/>
    </row>
    <row r="6" spans="1:20" ht="16.350000000000001" customHeight="1" x14ac:dyDescent="0.15">
      <c r="A6" s="328"/>
      <c r="B6" s="336"/>
      <c r="C6" s="336"/>
      <c r="D6" s="147" t="s">
        <v>197</v>
      </c>
      <c r="E6" s="336"/>
      <c r="F6" s="336"/>
      <c r="G6" s="336"/>
      <c r="H6" s="336"/>
      <c r="I6" s="336"/>
      <c r="J6" s="147" t="s">
        <v>203</v>
      </c>
      <c r="K6" s="174" t="s">
        <v>455</v>
      </c>
      <c r="L6" s="336"/>
      <c r="M6" s="336"/>
      <c r="N6" s="402"/>
      <c r="O6" s="336"/>
      <c r="P6" s="402"/>
      <c r="Q6" s="124"/>
      <c r="R6" s="407"/>
      <c r="S6" s="407"/>
      <c r="T6" s="404"/>
    </row>
    <row r="7" spans="1:20" ht="5.65" customHeight="1" x14ac:dyDescent="0.15">
      <c r="A7" s="62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1:20" s="134" customFormat="1" ht="17.100000000000001" customHeight="1" x14ac:dyDescent="0.15">
      <c r="A8" s="49" t="s">
        <v>560</v>
      </c>
      <c r="B8" s="227">
        <f t="shared" ref="B8" si="0">C8+D8</f>
        <v>47069</v>
      </c>
      <c r="C8" s="226">
        <v>5531</v>
      </c>
      <c r="D8" s="226">
        <v>41538</v>
      </c>
      <c r="E8" s="226" t="s">
        <v>8</v>
      </c>
      <c r="F8" s="226">
        <v>142917</v>
      </c>
      <c r="G8" s="226">
        <v>9572</v>
      </c>
      <c r="H8" s="226">
        <v>8848</v>
      </c>
      <c r="I8" s="226">
        <v>2818</v>
      </c>
      <c r="J8" s="226">
        <v>595</v>
      </c>
      <c r="K8" s="226">
        <v>114000</v>
      </c>
      <c r="L8" s="226">
        <v>7084</v>
      </c>
      <c r="M8" s="226">
        <v>65944</v>
      </c>
      <c r="N8" s="226">
        <v>58380</v>
      </c>
      <c r="O8" s="226">
        <v>7564</v>
      </c>
      <c r="P8" s="226" t="s">
        <v>8</v>
      </c>
      <c r="Q8" s="226">
        <v>94633</v>
      </c>
      <c r="R8" s="226">
        <v>28572</v>
      </c>
      <c r="S8" s="226">
        <v>38490</v>
      </c>
      <c r="T8" s="226">
        <v>17500</v>
      </c>
    </row>
    <row r="9" spans="1:20" s="134" customFormat="1" ht="17.100000000000001" customHeight="1" x14ac:dyDescent="0.15">
      <c r="A9" s="50" t="s">
        <v>561</v>
      </c>
      <c r="B9" s="227">
        <f>C9+D9</f>
        <v>46449</v>
      </c>
      <c r="C9" s="227">
        <v>5572</v>
      </c>
      <c r="D9" s="227">
        <v>40877</v>
      </c>
      <c r="E9" s="226" t="s">
        <v>8</v>
      </c>
      <c r="F9" s="227">
        <f>G9+H9+I9+J9+K9+L9</f>
        <v>144222</v>
      </c>
      <c r="G9" s="227">
        <v>9412</v>
      </c>
      <c r="H9" s="227">
        <v>8842</v>
      </c>
      <c r="I9" s="227">
        <v>2684</v>
      </c>
      <c r="J9" s="227">
        <v>678</v>
      </c>
      <c r="K9" s="227">
        <v>115988</v>
      </c>
      <c r="L9" s="227">
        <v>6618</v>
      </c>
      <c r="M9" s="227">
        <f>N9+O9</f>
        <v>66576</v>
      </c>
      <c r="N9" s="227">
        <v>58843</v>
      </c>
      <c r="O9" s="227">
        <v>7733</v>
      </c>
      <c r="P9" s="226" t="s">
        <v>8</v>
      </c>
      <c r="Q9" s="227">
        <v>94245</v>
      </c>
      <c r="R9" s="227">
        <v>28200</v>
      </c>
      <c r="S9" s="227">
        <v>36547</v>
      </c>
      <c r="T9" s="227">
        <v>17383</v>
      </c>
    </row>
    <row r="10" spans="1:20" s="134" customFormat="1" ht="17.100000000000001" customHeight="1" x14ac:dyDescent="0.15">
      <c r="A10" s="50" t="s">
        <v>462</v>
      </c>
      <c r="B10" s="227">
        <f t="shared" ref="B10:B11" si="1">C10+D10</f>
        <v>46778</v>
      </c>
      <c r="C10" s="227">
        <v>5282</v>
      </c>
      <c r="D10" s="227">
        <v>41496</v>
      </c>
      <c r="E10" s="226" t="s">
        <v>8</v>
      </c>
      <c r="F10" s="227">
        <f t="shared" ref="F10:F11" si="2">G10+H10+I10+J10+K10+L10</f>
        <v>141834</v>
      </c>
      <c r="G10" s="227">
        <v>9492</v>
      </c>
      <c r="H10" s="227">
        <v>8860</v>
      </c>
      <c r="I10" s="227">
        <v>2587</v>
      </c>
      <c r="J10" s="227">
        <v>557</v>
      </c>
      <c r="K10" s="227">
        <v>112702</v>
      </c>
      <c r="L10" s="227">
        <v>7636</v>
      </c>
      <c r="M10" s="227">
        <f>N10+O10</f>
        <v>64137</v>
      </c>
      <c r="N10" s="227">
        <v>56621</v>
      </c>
      <c r="O10" s="227">
        <v>7516</v>
      </c>
      <c r="P10" s="226" t="s">
        <v>8</v>
      </c>
      <c r="Q10" s="227">
        <v>90616</v>
      </c>
      <c r="R10" s="227">
        <v>27988</v>
      </c>
      <c r="S10" s="227">
        <v>34512</v>
      </c>
      <c r="T10" s="227">
        <v>17145</v>
      </c>
    </row>
    <row r="11" spans="1:20" s="134" customFormat="1" ht="17.100000000000001" customHeight="1" x14ac:dyDescent="0.15">
      <c r="A11" s="50" t="s">
        <v>562</v>
      </c>
      <c r="B11" s="227">
        <f t="shared" si="1"/>
        <v>47574</v>
      </c>
      <c r="C11" s="227">
        <v>5342</v>
      </c>
      <c r="D11" s="227">
        <v>42232</v>
      </c>
      <c r="E11" s="226" t="s">
        <v>8</v>
      </c>
      <c r="F11" s="227">
        <f t="shared" si="2"/>
        <v>141353</v>
      </c>
      <c r="G11" s="227">
        <v>10172</v>
      </c>
      <c r="H11" s="227">
        <v>9041</v>
      </c>
      <c r="I11" s="227">
        <v>2473</v>
      </c>
      <c r="J11" s="227">
        <v>567</v>
      </c>
      <c r="K11" s="227">
        <v>112551</v>
      </c>
      <c r="L11" s="227">
        <v>6549</v>
      </c>
      <c r="M11" s="227">
        <f>N11+O11</f>
        <v>64173</v>
      </c>
      <c r="N11" s="227">
        <v>55740</v>
      </c>
      <c r="O11" s="227">
        <v>8433</v>
      </c>
      <c r="P11" s="226" t="s">
        <v>8</v>
      </c>
      <c r="Q11" s="227">
        <v>91653</v>
      </c>
      <c r="R11" s="227">
        <v>27231</v>
      </c>
      <c r="S11" s="227">
        <v>33036</v>
      </c>
      <c r="T11" s="227">
        <v>15108</v>
      </c>
    </row>
    <row r="12" spans="1:20" s="142" customFormat="1" ht="17.100000000000001" customHeight="1" x14ac:dyDescent="0.15">
      <c r="A12" s="51" t="s">
        <v>563</v>
      </c>
      <c r="B12" s="228">
        <v>47607</v>
      </c>
      <c r="C12" s="228">
        <v>5373</v>
      </c>
      <c r="D12" s="228">
        <v>42234</v>
      </c>
      <c r="E12" s="229" t="s">
        <v>8</v>
      </c>
      <c r="F12" s="228">
        <v>135574</v>
      </c>
      <c r="G12" s="228">
        <v>9655</v>
      </c>
      <c r="H12" s="228">
        <v>8967</v>
      </c>
      <c r="I12" s="228">
        <v>2552</v>
      </c>
      <c r="J12" s="228">
        <v>642</v>
      </c>
      <c r="K12" s="228">
        <v>107444</v>
      </c>
      <c r="L12" s="228">
        <v>6314</v>
      </c>
      <c r="M12" s="228">
        <v>61738</v>
      </c>
      <c r="N12" s="228">
        <v>54119</v>
      </c>
      <c r="O12" s="228">
        <v>7619</v>
      </c>
      <c r="P12" s="229" t="s">
        <v>8</v>
      </c>
      <c r="Q12" s="228">
        <v>89318</v>
      </c>
      <c r="R12" s="228">
        <v>25488</v>
      </c>
      <c r="S12" s="228">
        <v>31974</v>
      </c>
      <c r="T12" s="228">
        <v>17414</v>
      </c>
    </row>
    <row r="13" spans="1:20" ht="17.100000000000001" customHeight="1" x14ac:dyDescent="0.15">
      <c r="A13" s="100" t="s">
        <v>443</v>
      </c>
      <c r="B13" s="226">
        <v>40308</v>
      </c>
      <c r="C13" s="226">
        <v>4852</v>
      </c>
      <c r="D13" s="226">
        <v>35456</v>
      </c>
      <c r="E13" s="226" t="s">
        <v>8</v>
      </c>
      <c r="F13" s="226">
        <v>103082</v>
      </c>
      <c r="G13" s="226">
        <v>7842</v>
      </c>
      <c r="H13" s="226">
        <v>7049</v>
      </c>
      <c r="I13" s="226">
        <v>2017</v>
      </c>
      <c r="J13" s="226">
        <v>524</v>
      </c>
      <c r="K13" s="226">
        <v>79336</v>
      </c>
      <c r="L13" s="226">
        <v>6314</v>
      </c>
      <c r="M13" s="226">
        <v>42486</v>
      </c>
      <c r="N13" s="226">
        <v>36667</v>
      </c>
      <c r="O13" s="226">
        <v>5819</v>
      </c>
      <c r="P13" s="226" t="s">
        <v>8</v>
      </c>
      <c r="Q13" s="226">
        <v>49676</v>
      </c>
      <c r="R13" s="226" t="s">
        <v>8</v>
      </c>
      <c r="S13" s="226" t="s">
        <v>8</v>
      </c>
      <c r="T13" s="226">
        <v>2446</v>
      </c>
    </row>
    <row r="14" spans="1:20" ht="17.100000000000001" customHeight="1" x14ac:dyDescent="0.15">
      <c r="A14" s="100" t="s">
        <v>204</v>
      </c>
      <c r="B14" s="226">
        <v>4999</v>
      </c>
      <c r="C14" s="226">
        <v>466</v>
      </c>
      <c r="D14" s="226">
        <v>4533</v>
      </c>
      <c r="E14" s="226" t="s">
        <v>8</v>
      </c>
      <c r="F14" s="226">
        <v>22686</v>
      </c>
      <c r="G14" s="226">
        <v>1455</v>
      </c>
      <c r="H14" s="226">
        <v>1366</v>
      </c>
      <c r="I14" s="226">
        <v>373</v>
      </c>
      <c r="J14" s="226">
        <v>96</v>
      </c>
      <c r="K14" s="226">
        <v>19396</v>
      </c>
      <c r="L14" s="226" t="s">
        <v>8</v>
      </c>
      <c r="M14" s="226">
        <v>13547</v>
      </c>
      <c r="N14" s="226">
        <v>12185</v>
      </c>
      <c r="O14" s="226">
        <v>1362</v>
      </c>
      <c r="P14" s="226" t="s">
        <v>8</v>
      </c>
      <c r="Q14" s="226">
        <v>19326</v>
      </c>
      <c r="R14" s="226">
        <v>18027</v>
      </c>
      <c r="S14" s="226">
        <v>19994</v>
      </c>
      <c r="T14" s="226">
        <v>9352</v>
      </c>
    </row>
    <row r="15" spans="1:20" ht="17.100000000000001" customHeight="1" x14ac:dyDescent="0.15">
      <c r="A15" s="100" t="s">
        <v>205</v>
      </c>
      <c r="B15" s="226">
        <v>2228</v>
      </c>
      <c r="C15" s="226">
        <v>49</v>
      </c>
      <c r="D15" s="226">
        <v>2179</v>
      </c>
      <c r="E15" s="226" t="s">
        <v>8</v>
      </c>
      <c r="F15" s="226">
        <v>9401</v>
      </c>
      <c r="G15" s="226">
        <v>352</v>
      </c>
      <c r="H15" s="226">
        <v>545</v>
      </c>
      <c r="I15" s="226">
        <v>159</v>
      </c>
      <c r="J15" s="226">
        <v>21</v>
      </c>
      <c r="K15" s="226">
        <v>8324</v>
      </c>
      <c r="L15" s="226" t="s">
        <v>8</v>
      </c>
      <c r="M15" s="226">
        <v>5522</v>
      </c>
      <c r="N15" s="226">
        <v>5097</v>
      </c>
      <c r="O15" s="226">
        <v>425</v>
      </c>
      <c r="P15" s="226" t="s">
        <v>8</v>
      </c>
      <c r="Q15" s="226">
        <v>8113</v>
      </c>
      <c r="R15" s="226">
        <v>6824</v>
      </c>
      <c r="S15" s="226">
        <v>10671</v>
      </c>
      <c r="T15" s="226">
        <v>5180</v>
      </c>
    </row>
    <row r="16" spans="1:20" ht="17.100000000000001" customHeight="1" x14ac:dyDescent="0.15">
      <c r="A16" s="100" t="s">
        <v>206</v>
      </c>
      <c r="B16" s="226">
        <v>72</v>
      </c>
      <c r="C16" s="226">
        <v>6</v>
      </c>
      <c r="D16" s="226">
        <v>66</v>
      </c>
      <c r="E16" s="226" t="s">
        <v>8</v>
      </c>
      <c r="F16" s="226">
        <v>405</v>
      </c>
      <c r="G16" s="226">
        <v>6</v>
      </c>
      <c r="H16" s="226">
        <v>7</v>
      </c>
      <c r="I16" s="226">
        <v>3</v>
      </c>
      <c r="J16" s="226">
        <v>1</v>
      </c>
      <c r="K16" s="226">
        <v>388</v>
      </c>
      <c r="L16" s="226" t="s">
        <v>8</v>
      </c>
      <c r="M16" s="226">
        <v>183</v>
      </c>
      <c r="N16" s="226">
        <v>170</v>
      </c>
      <c r="O16" s="226">
        <v>13</v>
      </c>
      <c r="P16" s="226" t="s">
        <v>8</v>
      </c>
      <c r="Q16" s="226" t="s">
        <v>8</v>
      </c>
      <c r="R16" s="226">
        <v>637</v>
      </c>
      <c r="S16" s="226">
        <v>1309</v>
      </c>
      <c r="T16" s="226">
        <v>436</v>
      </c>
    </row>
    <row r="17" spans="1:20" ht="17.100000000000001" customHeight="1" x14ac:dyDescent="0.15">
      <c r="A17" s="101" t="s">
        <v>444</v>
      </c>
      <c r="B17" s="226" t="s">
        <v>8</v>
      </c>
      <c r="C17" s="226" t="s">
        <v>8</v>
      </c>
      <c r="D17" s="226" t="s">
        <v>8</v>
      </c>
      <c r="E17" s="226" t="s">
        <v>8</v>
      </c>
      <c r="F17" s="226" t="s">
        <v>8</v>
      </c>
      <c r="G17" s="226" t="s">
        <v>8</v>
      </c>
      <c r="H17" s="226" t="s">
        <v>8</v>
      </c>
      <c r="I17" s="226" t="s">
        <v>8</v>
      </c>
      <c r="J17" s="226" t="s">
        <v>8</v>
      </c>
      <c r="K17" s="226" t="s">
        <v>8</v>
      </c>
      <c r="L17" s="226" t="s">
        <v>8</v>
      </c>
      <c r="M17" s="226" t="s">
        <v>8</v>
      </c>
      <c r="N17" s="226" t="s">
        <v>8</v>
      </c>
      <c r="O17" s="226" t="s">
        <v>8</v>
      </c>
      <c r="P17" s="226" t="s">
        <v>8</v>
      </c>
      <c r="Q17" s="226">
        <v>3014</v>
      </c>
      <c r="R17" s="226" t="s">
        <v>8</v>
      </c>
      <c r="S17" s="226" t="s">
        <v>8</v>
      </c>
      <c r="T17" s="226" t="s">
        <v>8</v>
      </c>
    </row>
    <row r="18" spans="1:20" ht="17.100000000000001" customHeight="1" x14ac:dyDescent="0.15">
      <c r="A18" s="100" t="s">
        <v>207</v>
      </c>
      <c r="B18" s="226" t="s">
        <v>8</v>
      </c>
      <c r="C18" s="226" t="s">
        <v>8</v>
      </c>
      <c r="D18" s="226" t="s">
        <v>8</v>
      </c>
      <c r="E18" s="226" t="s">
        <v>8</v>
      </c>
      <c r="F18" s="226" t="s">
        <v>8</v>
      </c>
      <c r="G18" s="226" t="s">
        <v>8</v>
      </c>
      <c r="H18" s="226" t="s">
        <v>8</v>
      </c>
      <c r="I18" s="226" t="s">
        <v>8</v>
      </c>
      <c r="J18" s="226" t="s">
        <v>8</v>
      </c>
      <c r="K18" s="226" t="s">
        <v>8</v>
      </c>
      <c r="L18" s="226" t="s">
        <v>8</v>
      </c>
      <c r="M18" s="226" t="s">
        <v>8</v>
      </c>
      <c r="N18" s="226" t="s">
        <v>8</v>
      </c>
      <c r="O18" s="226" t="s">
        <v>8</v>
      </c>
      <c r="P18" s="226" t="s">
        <v>8</v>
      </c>
      <c r="Q18" s="226">
        <v>3950</v>
      </c>
      <c r="R18" s="226" t="s">
        <v>8</v>
      </c>
      <c r="S18" s="226" t="s">
        <v>8</v>
      </c>
      <c r="T18" s="226" t="s">
        <v>8</v>
      </c>
    </row>
    <row r="19" spans="1:20" ht="17.100000000000001" customHeight="1" x14ac:dyDescent="0.15">
      <c r="A19" s="100" t="s">
        <v>208</v>
      </c>
      <c r="B19" s="226" t="s">
        <v>8</v>
      </c>
      <c r="C19" s="226" t="s">
        <v>8</v>
      </c>
      <c r="D19" s="226" t="s">
        <v>8</v>
      </c>
      <c r="E19" s="226" t="s">
        <v>8</v>
      </c>
      <c r="F19" s="226" t="s">
        <v>8</v>
      </c>
      <c r="G19" s="226" t="s">
        <v>8</v>
      </c>
      <c r="H19" s="226" t="s">
        <v>8</v>
      </c>
      <c r="I19" s="226" t="s">
        <v>8</v>
      </c>
      <c r="J19" s="226" t="s">
        <v>8</v>
      </c>
      <c r="K19" s="226" t="s">
        <v>8</v>
      </c>
      <c r="L19" s="226" t="s">
        <v>8</v>
      </c>
      <c r="M19" s="226" t="s">
        <v>8</v>
      </c>
      <c r="N19" s="226" t="s">
        <v>8</v>
      </c>
      <c r="O19" s="226" t="s">
        <v>8</v>
      </c>
      <c r="P19" s="226" t="s">
        <v>8</v>
      </c>
      <c r="Q19" s="226">
        <v>3547</v>
      </c>
      <c r="R19" s="226" t="s">
        <v>8</v>
      </c>
      <c r="S19" s="226" t="s">
        <v>8</v>
      </c>
      <c r="T19" s="226" t="s">
        <v>8</v>
      </c>
    </row>
    <row r="20" spans="1:20" ht="27.75" customHeight="1" x14ac:dyDescent="0.15">
      <c r="A20" s="102" t="s">
        <v>445</v>
      </c>
      <c r="B20" s="230" t="s">
        <v>8</v>
      </c>
      <c r="C20" s="231" t="s">
        <v>8</v>
      </c>
      <c r="D20" s="231" t="s">
        <v>8</v>
      </c>
      <c r="E20" s="231" t="s">
        <v>8</v>
      </c>
      <c r="F20" s="231" t="s">
        <v>8</v>
      </c>
      <c r="G20" s="231" t="s">
        <v>8</v>
      </c>
      <c r="H20" s="231" t="s">
        <v>8</v>
      </c>
      <c r="I20" s="231" t="s">
        <v>8</v>
      </c>
      <c r="J20" s="231" t="s">
        <v>8</v>
      </c>
      <c r="K20" s="231" t="s">
        <v>8</v>
      </c>
      <c r="L20" s="231" t="s">
        <v>8</v>
      </c>
      <c r="M20" s="231" t="s">
        <v>8</v>
      </c>
      <c r="N20" s="231" t="s">
        <v>8</v>
      </c>
      <c r="O20" s="231" t="s">
        <v>8</v>
      </c>
      <c r="P20" s="231" t="s">
        <v>8</v>
      </c>
      <c r="Q20" s="231">
        <v>1692</v>
      </c>
      <c r="R20" s="231" t="s">
        <v>8</v>
      </c>
      <c r="S20" s="231" t="s">
        <v>8</v>
      </c>
      <c r="T20" s="231" t="s">
        <v>8</v>
      </c>
    </row>
    <row r="21" spans="1:20" ht="5.65" customHeight="1" x14ac:dyDescent="0.15">
      <c r="A21" s="103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</row>
    <row r="22" spans="1:20" x14ac:dyDescent="0.15">
      <c r="A22" s="2"/>
      <c r="O22" s="181"/>
      <c r="P22" s="182"/>
      <c r="Q22" s="182"/>
      <c r="R22" s="182"/>
      <c r="S22" s="403" t="s">
        <v>233</v>
      </c>
      <c r="T22" s="403"/>
    </row>
    <row r="23" spans="1:20" x14ac:dyDescent="0.15">
      <c r="B23" s="2"/>
      <c r="O23" s="181"/>
      <c r="P23" s="182"/>
      <c r="Q23" s="182"/>
      <c r="R23" s="182"/>
      <c r="S23" s="182"/>
    </row>
    <row r="24" spans="1:20" x14ac:dyDescent="0.15">
      <c r="B24" s="2"/>
      <c r="O24" s="31"/>
      <c r="P24" s="182"/>
    </row>
    <row r="25" spans="1:20" x14ac:dyDescent="0.15">
      <c r="B25" s="2"/>
      <c r="K25" s="21"/>
      <c r="L25" s="21"/>
      <c r="M25" s="21"/>
      <c r="N25" s="21"/>
      <c r="O25" s="21"/>
      <c r="P25" s="33"/>
      <c r="Q25" s="33"/>
      <c r="R25" s="21"/>
      <c r="S25" s="21"/>
      <c r="T25" s="21"/>
    </row>
    <row r="26" spans="1:20" x14ac:dyDescent="0.15">
      <c r="B26" s="2"/>
    </row>
    <row r="27" spans="1:20" x14ac:dyDescent="0.15">
      <c r="B27" s="2"/>
    </row>
    <row r="28" spans="1:20" x14ac:dyDescent="0.15">
      <c r="B28" s="2"/>
    </row>
    <row r="29" spans="1:20" x14ac:dyDescent="0.15">
      <c r="B29" s="2"/>
    </row>
    <row r="30" spans="1:20" ht="18" customHeight="1" x14ac:dyDescent="0.15">
      <c r="A30" s="346" t="s">
        <v>544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9" t="s">
        <v>318</v>
      </c>
      <c r="L30" s="349"/>
      <c r="M30" s="349"/>
      <c r="N30" s="349"/>
      <c r="O30" s="349"/>
      <c r="P30" s="349"/>
      <c r="Q30" s="349"/>
      <c r="R30" s="349"/>
      <c r="S30" s="349"/>
      <c r="T30" s="349"/>
    </row>
    <row r="31" spans="1:20" x14ac:dyDescent="0.15">
      <c r="A31" s="2"/>
      <c r="K31" s="2"/>
    </row>
    <row r="32" spans="1:20" ht="17.100000000000001" customHeight="1" x14ac:dyDescent="0.15">
      <c r="A32" s="327" t="s">
        <v>209</v>
      </c>
      <c r="B32" s="331" t="s">
        <v>210</v>
      </c>
      <c r="C32" s="336"/>
      <c r="D32" s="336"/>
      <c r="E32" s="331" t="s">
        <v>211</v>
      </c>
      <c r="F32" s="336"/>
      <c r="G32" s="333" t="s">
        <v>485</v>
      </c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2"/>
    </row>
    <row r="33" spans="1:20" ht="13.5" customHeight="1" x14ac:dyDescent="0.15">
      <c r="A33" s="328"/>
      <c r="B33" s="104" t="s">
        <v>212</v>
      </c>
      <c r="C33" s="409" t="s">
        <v>214</v>
      </c>
      <c r="D33" s="331" t="s">
        <v>215</v>
      </c>
      <c r="E33" s="336"/>
      <c r="F33" s="336"/>
      <c r="G33" s="341" t="s">
        <v>157</v>
      </c>
      <c r="H33" s="347"/>
      <c r="I33" s="331" t="s">
        <v>216</v>
      </c>
      <c r="J33" s="337" t="s">
        <v>234</v>
      </c>
      <c r="K33" s="398" t="s">
        <v>235</v>
      </c>
      <c r="L33" s="337" t="s">
        <v>236</v>
      </c>
      <c r="M33" s="337" t="s">
        <v>237</v>
      </c>
      <c r="N33" s="337" t="s">
        <v>238</v>
      </c>
      <c r="O33" s="398" t="s">
        <v>239</v>
      </c>
      <c r="P33" s="337" t="s">
        <v>240</v>
      </c>
      <c r="Q33" s="337" t="s">
        <v>241</v>
      </c>
      <c r="R33" s="337" t="s">
        <v>242</v>
      </c>
      <c r="S33" s="333" t="s">
        <v>243</v>
      </c>
      <c r="T33" s="329"/>
    </row>
    <row r="34" spans="1:20" ht="13.5" customHeight="1" x14ac:dyDescent="0.15">
      <c r="A34" s="328"/>
      <c r="B34" s="105" t="s">
        <v>213</v>
      </c>
      <c r="C34" s="410"/>
      <c r="D34" s="336"/>
      <c r="E34" s="336"/>
      <c r="F34" s="336"/>
      <c r="G34" s="343"/>
      <c r="H34" s="348"/>
      <c r="I34" s="336"/>
      <c r="J34" s="359"/>
      <c r="K34" s="399"/>
      <c r="L34" s="359"/>
      <c r="M34" s="359"/>
      <c r="N34" s="359"/>
      <c r="O34" s="399"/>
      <c r="P34" s="359"/>
      <c r="Q34" s="359"/>
      <c r="R34" s="359"/>
      <c r="S34" s="333"/>
      <c r="T34" s="329"/>
    </row>
    <row r="35" spans="1:20" ht="17.100000000000001" customHeight="1" x14ac:dyDescent="0.15">
      <c r="A35" s="328"/>
      <c r="B35" s="46" t="s">
        <v>217</v>
      </c>
      <c r="C35" s="46" t="s">
        <v>217</v>
      </c>
      <c r="D35" s="46" t="s">
        <v>218</v>
      </c>
      <c r="E35" s="46" t="s">
        <v>219</v>
      </c>
      <c r="F35" s="46" t="s">
        <v>217</v>
      </c>
      <c r="G35" s="213" t="s">
        <v>220</v>
      </c>
      <c r="H35" s="213" t="s">
        <v>221</v>
      </c>
      <c r="I35" s="336"/>
      <c r="J35" s="339"/>
      <c r="K35" s="400"/>
      <c r="L35" s="339"/>
      <c r="M35" s="339"/>
      <c r="N35" s="339"/>
      <c r="O35" s="400"/>
      <c r="P35" s="339"/>
      <c r="Q35" s="339"/>
      <c r="R35" s="339"/>
      <c r="S35" s="333"/>
      <c r="T35" s="329"/>
    </row>
    <row r="36" spans="1:20" ht="5.65" customHeight="1" x14ac:dyDescent="0.15">
      <c r="A36" s="6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s="134" customFormat="1" ht="22.7" customHeight="1" x14ac:dyDescent="0.15">
      <c r="A37" s="49" t="s">
        <v>560</v>
      </c>
      <c r="B37" s="264">
        <v>2438</v>
      </c>
      <c r="C37" s="261">
        <v>26038</v>
      </c>
      <c r="D37" s="261">
        <v>5036</v>
      </c>
      <c r="E37" s="261">
        <v>19</v>
      </c>
      <c r="F37" s="261">
        <v>688595</v>
      </c>
      <c r="G37" s="261">
        <v>518267</v>
      </c>
      <c r="H37" s="261">
        <v>1651</v>
      </c>
      <c r="I37" s="261">
        <v>217607</v>
      </c>
      <c r="J37" s="261">
        <v>25961</v>
      </c>
      <c r="K37" s="261">
        <v>14599</v>
      </c>
      <c r="L37" s="261">
        <v>21063</v>
      </c>
      <c r="M37" s="261">
        <v>22657</v>
      </c>
      <c r="N37" s="261">
        <v>31890</v>
      </c>
      <c r="O37" s="261">
        <v>37646</v>
      </c>
      <c r="P37" s="261">
        <v>37733</v>
      </c>
      <c r="Q37" s="261">
        <v>38224</v>
      </c>
      <c r="R37" s="261">
        <v>38506</v>
      </c>
      <c r="S37" s="261">
        <v>32381</v>
      </c>
      <c r="T37" s="202"/>
    </row>
    <row r="38" spans="1:20" s="134" customFormat="1" ht="22.7" customHeight="1" x14ac:dyDescent="0.15">
      <c r="A38" s="50" t="s">
        <v>463</v>
      </c>
      <c r="B38" s="264">
        <v>2551</v>
      </c>
      <c r="C38" s="261">
        <v>24143</v>
      </c>
      <c r="D38" s="261">
        <v>4699</v>
      </c>
      <c r="E38" s="261">
        <v>19</v>
      </c>
      <c r="F38" s="261">
        <v>707602</v>
      </c>
      <c r="G38" s="261">
        <v>522925</v>
      </c>
      <c r="H38" s="261">
        <v>1692</v>
      </c>
      <c r="I38" s="261">
        <v>216149</v>
      </c>
      <c r="J38" s="261">
        <v>25178</v>
      </c>
      <c r="K38" s="261">
        <v>14116</v>
      </c>
      <c r="L38" s="261">
        <v>21928</v>
      </c>
      <c r="M38" s="261">
        <v>23463</v>
      </c>
      <c r="N38" s="261">
        <v>30887</v>
      </c>
      <c r="O38" s="261">
        <v>38730</v>
      </c>
      <c r="P38" s="261">
        <v>37113</v>
      </c>
      <c r="Q38" s="261">
        <v>38797</v>
      </c>
      <c r="R38" s="261">
        <v>40502</v>
      </c>
      <c r="S38" s="261">
        <v>36062</v>
      </c>
      <c r="T38" s="202"/>
    </row>
    <row r="39" spans="1:20" s="134" customFormat="1" ht="22.7" customHeight="1" x14ac:dyDescent="0.15">
      <c r="A39" s="50" t="s">
        <v>462</v>
      </c>
      <c r="B39" s="264">
        <v>2690</v>
      </c>
      <c r="C39" s="261">
        <v>22967</v>
      </c>
      <c r="D39" s="261">
        <v>4799</v>
      </c>
      <c r="E39" s="261">
        <v>19</v>
      </c>
      <c r="F39" s="261">
        <v>698451</v>
      </c>
      <c r="G39" s="261">
        <v>499807</v>
      </c>
      <c r="H39" s="261">
        <v>1623</v>
      </c>
      <c r="I39" s="261">
        <v>206211</v>
      </c>
      <c r="J39" s="261">
        <v>24593</v>
      </c>
      <c r="K39" s="261">
        <v>13802</v>
      </c>
      <c r="L39" s="261">
        <v>19216</v>
      </c>
      <c r="M39" s="261">
        <v>22836</v>
      </c>
      <c r="N39" s="261">
        <v>30035</v>
      </c>
      <c r="O39" s="261">
        <v>37120</v>
      </c>
      <c r="P39" s="261">
        <v>36729</v>
      </c>
      <c r="Q39" s="261">
        <v>35532</v>
      </c>
      <c r="R39" s="261">
        <v>40613</v>
      </c>
      <c r="S39" s="261">
        <v>33120</v>
      </c>
      <c r="T39" s="201"/>
    </row>
    <row r="40" spans="1:20" s="134" customFormat="1" ht="22.7" customHeight="1" x14ac:dyDescent="0.15">
      <c r="A40" s="50" t="s">
        <v>552</v>
      </c>
      <c r="B40" s="264">
        <v>2815</v>
      </c>
      <c r="C40" s="261">
        <v>20722</v>
      </c>
      <c r="D40" s="261">
        <v>5139</v>
      </c>
      <c r="E40" s="261">
        <v>19</v>
      </c>
      <c r="F40" s="261">
        <v>685913</v>
      </c>
      <c r="G40" s="261">
        <v>495669</v>
      </c>
      <c r="H40" s="261">
        <v>1579</v>
      </c>
      <c r="I40" s="261">
        <v>201998</v>
      </c>
      <c r="J40" s="261">
        <v>23870</v>
      </c>
      <c r="K40" s="261">
        <v>13096</v>
      </c>
      <c r="L40" s="261">
        <v>19067</v>
      </c>
      <c r="M40" s="261">
        <v>23654</v>
      </c>
      <c r="N40" s="261">
        <v>32569</v>
      </c>
      <c r="O40" s="261">
        <v>36313</v>
      </c>
      <c r="P40" s="261">
        <v>36883</v>
      </c>
      <c r="Q40" s="261">
        <v>37911</v>
      </c>
      <c r="R40" s="261">
        <v>37945</v>
      </c>
      <c r="S40" s="261">
        <v>32363</v>
      </c>
      <c r="T40" s="201"/>
    </row>
    <row r="41" spans="1:20" s="142" customFormat="1" ht="22.7" customHeight="1" x14ac:dyDescent="0.15">
      <c r="A41" s="51" t="s">
        <v>550</v>
      </c>
      <c r="B41" s="158">
        <v>2426</v>
      </c>
      <c r="C41" s="159">
        <v>16182</v>
      </c>
      <c r="D41" s="159">
        <v>4477</v>
      </c>
      <c r="E41" s="159">
        <v>19</v>
      </c>
      <c r="F41" s="159">
        <v>581653</v>
      </c>
      <c r="G41" s="214">
        <v>431167</v>
      </c>
      <c r="H41" s="214">
        <v>1497</v>
      </c>
      <c r="I41" s="214">
        <v>176329</v>
      </c>
      <c r="J41" s="214">
        <v>20577</v>
      </c>
      <c r="K41" s="214">
        <v>11623</v>
      </c>
      <c r="L41" s="214">
        <v>16820</v>
      </c>
      <c r="M41" s="214">
        <v>21319</v>
      </c>
      <c r="N41" s="214">
        <v>27909</v>
      </c>
      <c r="O41" s="214">
        <v>32023</v>
      </c>
      <c r="P41" s="214">
        <v>33493</v>
      </c>
      <c r="Q41" s="214">
        <v>31706</v>
      </c>
      <c r="R41" s="214">
        <v>31899</v>
      </c>
      <c r="S41" s="214">
        <v>27469</v>
      </c>
      <c r="T41" s="159"/>
    </row>
    <row r="42" spans="1:20" ht="5.65" customHeight="1" x14ac:dyDescent="0.15">
      <c r="A42" s="106"/>
      <c r="B42" s="107"/>
      <c r="C42" s="108"/>
      <c r="D42" s="108"/>
      <c r="E42" s="108"/>
      <c r="F42" s="108"/>
      <c r="G42" s="108"/>
      <c r="H42" s="108"/>
      <c r="I42" s="108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216"/>
    </row>
    <row r="43" spans="1:20" ht="16.5" customHeight="1" x14ac:dyDescent="0.15">
      <c r="A43" s="76"/>
      <c r="B43" s="2"/>
      <c r="L43" s="408" t="s">
        <v>509</v>
      </c>
      <c r="M43" s="408"/>
      <c r="N43" s="408"/>
      <c r="O43" s="408"/>
      <c r="P43" s="408"/>
      <c r="Q43" s="408"/>
      <c r="R43" s="408"/>
      <c r="S43" s="408"/>
      <c r="T43" s="408"/>
    </row>
    <row r="44" spans="1:20" x14ac:dyDescent="0.15">
      <c r="A44" s="249"/>
    </row>
    <row r="45" spans="1:20" ht="15.75" customHeight="1" x14ac:dyDescent="0.15">
      <c r="A45" s="249"/>
    </row>
    <row r="46" spans="1:20" x14ac:dyDescent="0.15">
      <c r="A46" s="249"/>
      <c r="N46" s="243"/>
    </row>
    <row r="47" spans="1:20" x14ac:dyDescent="0.15">
      <c r="A47" s="248"/>
      <c r="N47" s="243"/>
    </row>
    <row r="48" spans="1:20" x14ac:dyDescent="0.15">
      <c r="A48" s="248"/>
      <c r="N48" s="243"/>
    </row>
  </sheetData>
  <mergeCells count="48">
    <mergeCell ref="L43:T43"/>
    <mergeCell ref="A1:J1"/>
    <mergeCell ref="T33:T35"/>
    <mergeCell ref="K1:T1"/>
    <mergeCell ref="A30:J30"/>
    <mergeCell ref="K30:T30"/>
    <mergeCell ref="M33:M35"/>
    <mergeCell ref="N33:N35"/>
    <mergeCell ref="O33:O35"/>
    <mergeCell ref="P33:P35"/>
    <mergeCell ref="Q33:Q35"/>
    <mergeCell ref="R33:R35"/>
    <mergeCell ref="J33:J35"/>
    <mergeCell ref="A32:A35"/>
    <mergeCell ref="B32:D32"/>
    <mergeCell ref="C33:C34"/>
    <mergeCell ref="D33:D34"/>
    <mergeCell ref="A3:A6"/>
    <mergeCell ref="B4:E4"/>
    <mergeCell ref="B5:B6"/>
    <mergeCell ref="C5:C6"/>
    <mergeCell ref="E5:E6"/>
    <mergeCell ref="B3:J3"/>
    <mergeCell ref="E32:F34"/>
    <mergeCell ref="G33:H34"/>
    <mergeCell ref="K3:Q3"/>
    <mergeCell ref="M4:O4"/>
    <mergeCell ref="K4:L4"/>
    <mergeCell ref="R4:R6"/>
    <mergeCell ref="S4:S6"/>
    <mergeCell ref="R3:T3"/>
    <mergeCell ref="N5:N6"/>
    <mergeCell ref="K33:K35"/>
    <mergeCell ref="L33:L35"/>
    <mergeCell ref="L5:L6"/>
    <mergeCell ref="M5:M6"/>
    <mergeCell ref="I33:I35"/>
    <mergeCell ref="G32:S32"/>
    <mergeCell ref="O5:O6"/>
    <mergeCell ref="P5:P6"/>
    <mergeCell ref="S33:S35"/>
    <mergeCell ref="S22:T22"/>
    <mergeCell ref="T4:T6"/>
    <mergeCell ref="F4:J4"/>
    <mergeCell ref="G5:G6"/>
    <mergeCell ref="H5:H6"/>
    <mergeCell ref="I5:I6"/>
    <mergeCell ref="F5:F6"/>
  </mergeCells>
  <phoneticPr fontId="29"/>
  <pageMargins left="0.78740157480314965" right="0.78740157480314965" top="0.98425196850393704" bottom="0.98425196850393704" header="0.51181102362204722" footer="0.51181102362204722"/>
  <pageSetup paperSize="9" firstPageNumber="222" pageOrder="overThenDown" orientation="portrait" useFirstPageNumber="1" r:id="rId1"/>
  <headerFooter differentOddEven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view="pageBreakPreview" topLeftCell="A4" zoomScale="90" zoomScaleNormal="90" zoomScaleSheetLayoutView="90" zoomScalePageLayoutView="90" workbookViewId="0">
      <selection activeCell="B25" sqref="B25:I25"/>
    </sheetView>
  </sheetViews>
  <sheetFormatPr defaultRowHeight="13.5" x14ac:dyDescent="0.15"/>
  <cols>
    <col min="1" max="1" width="11.125" style="25" customWidth="1"/>
    <col min="2" max="9" width="9.5" style="25" customWidth="1"/>
    <col min="10" max="10" width="12.875" style="25" customWidth="1"/>
    <col min="11" max="11" width="12.375" style="25" customWidth="1"/>
    <col min="12" max="12" width="12.125" style="25" customWidth="1"/>
    <col min="13" max="14" width="12.25" style="25" customWidth="1"/>
    <col min="15" max="16" width="12.375" style="25" customWidth="1"/>
    <col min="17" max="20" width="8.625" style="25" customWidth="1"/>
    <col min="21" max="16384" width="9" style="25"/>
  </cols>
  <sheetData>
    <row r="1" spans="1:16" ht="22.5" customHeight="1" x14ac:dyDescent="0.15">
      <c r="A1" s="346" t="s">
        <v>545</v>
      </c>
      <c r="B1" s="346"/>
      <c r="C1" s="346"/>
      <c r="D1" s="346"/>
      <c r="E1" s="346"/>
      <c r="F1" s="346"/>
      <c r="G1" s="346"/>
      <c r="H1" s="346"/>
      <c r="I1" s="346"/>
      <c r="J1" s="345" t="s">
        <v>433</v>
      </c>
      <c r="K1" s="345"/>
      <c r="L1" s="345"/>
      <c r="M1" s="345"/>
      <c r="N1" s="345"/>
      <c r="O1" s="345"/>
      <c r="P1" s="345"/>
    </row>
    <row r="2" spans="1:16" ht="22.5" customHeight="1" x14ac:dyDescent="0.15">
      <c r="A2" s="2"/>
      <c r="I2" s="2"/>
    </row>
    <row r="3" spans="1:16" ht="22.5" customHeight="1" x14ac:dyDescent="0.15">
      <c r="A3" s="327" t="s">
        <v>1</v>
      </c>
      <c r="B3" s="331" t="s">
        <v>324</v>
      </c>
      <c r="C3" s="331" t="s">
        <v>244</v>
      </c>
      <c r="D3" s="336"/>
      <c r="E3" s="336"/>
      <c r="F3" s="333" t="s">
        <v>379</v>
      </c>
      <c r="G3" s="334"/>
      <c r="H3" s="334"/>
      <c r="I3" s="334"/>
      <c r="J3" s="110" t="s">
        <v>468</v>
      </c>
      <c r="K3" s="58" t="s">
        <v>251</v>
      </c>
      <c r="L3" s="331" t="s">
        <v>467</v>
      </c>
      <c r="M3" s="327"/>
      <c r="N3" s="331"/>
      <c r="O3" s="409" t="s">
        <v>254</v>
      </c>
      <c r="P3" s="411"/>
    </row>
    <row r="4" spans="1:16" ht="15.75" customHeight="1" x14ac:dyDescent="0.15">
      <c r="A4" s="328"/>
      <c r="B4" s="331"/>
      <c r="C4" s="331" t="s">
        <v>470</v>
      </c>
      <c r="D4" s="412" t="s">
        <v>469</v>
      </c>
      <c r="E4" s="331" t="s">
        <v>471</v>
      </c>
      <c r="F4" s="331" t="s">
        <v>470</v>
      </c>
      <c r="G4" s="331" t="s">
        <v>245</v>
      </c>
      <c r="H4" s="331" t="s">
        <v>242</v>
      </c>
      <c r="I4" s="331" t="s">
        <v>255</v>
      </c>
      <c r="J4" s="331" t="s">
        <v>256</v>
      </c>
      <c r="K4" s="109" t="s">
        <v>252</v>
      </c>
      <c r="L4" s="331" t="s">
        <v>472</v>
      </c>
      <c r="M4" s="327" t="s">
        <v>473</v>
      </c>
      <c r="N4" s="331" t="s">
        <v>255</v>
      </c>
      <c r="O4" s="331" t="s">
        <v>257</v>
      </c>
      <c r="P4" s="333" t="s">
        <v>258</v>
      </c>
    </row>
    <row r="5" spans="1:16" ht="22.5" customHeight="1" x14ac:dyDescent="0.15">
      <c r="A5" s="328"/>
      <c r="B5" s="331"/>
      <c r="C5" s="336"/>
      <c r="D5" s="412"/>
      <c r="E5" s="336"/>
      <c r="F5" s="336"/>
      <c r="G5" s="336"/>
      <c r="H5" s="336"/>
      <c r="I5" s="331"/>
      <c r="J5" s="331"/>
      <c r="K5" s="61" t="s">
        <v>253</v>
      </c>
      <c r="L5" s="331"/>
      <c r="M5" s="327"/>
      <c r="N5" s="331"/>
      <c r="O5" s="331"/>
      <c r="P5" s="333"/>
    </row>
    <row r="6" spans="1:16" ht="22.5" customHeight="1" x14ac:dyDescent="0.15">
      <c r="A6" s="62"/>
      <c r="B6" s="6"/>
      <c r="C6" s="6"/>
      <c r="D6" s="6"/>
      <c r="E6" s="6"/>
      <c r="F6" s="6"/>
      <c r="G6" s="6"/>
      <c r="H6" s="6"/>
      <c r="I6" s="6"/>
      <c r="J6" s="6" t="s">
        <v>259</v>
      </c>
      <c r="K6" s="6"/>
      <c r="L6" s="6"/>
      <c r="M6" s="6"/>
      <c r="N6" s="6"/>
      <c r="O6" s="6"/>
      <c r="P6" s="6"/>
    </row>
    <row r="7" spans="1:16" s="134" customFormat="1" ht="22.5" customHeight="1" x14ac:dyDescent="0.15">
      <c r="A7" s="49" t="s">
        <v>560</v>
      </c>
      <c r="B7" s="262">
        <v>42418</v>
      </c>
      <c r="C7" s="262">
        <v>12753</v>
      </c>
      <c r="D7" s="262">
        <v>72788</v>
      </c>
      <c r="E7" s="262">
        <v>48711</v>
      </c>
      <c r="F7" s="262">
        <v>1452</v>
      </c>
      <c r="G7" s="262">
        <v>1835</v>
      </c>
      <c r="H7" s="262">
        <v>818</v>
      </c>
      <c r="I7" s="262">
        <v>1467</v>
      </c>
      <c r="J7" s="262">
        <v>1829</v>
      </c>
      <c r="K7" s="262">
        <v>1113</v>
      </c>
      <c r="L7" s="262">
        <v>13142</v>
      </c>
      <c r="M7" s="262">
        <v>8958</v>
      </c>
      <c r="N7" s="262">
        <v>8669</v>
      </c>
      <c r="O7" s="262">
        <v>345</v>
      </c>
      <c r="P7" s="262">
        <v>232941</v>
      </c>
    </row>
    <row r="8" spans="1:16" s="134" customFormat="1" ht="22.5" customHeight="1" x14ac:dyDescent="0.15">
      <c r="A8" s="50" t="s">
        <v>564</v>
      </c>
      <c r="B8" s="262" t="s">
        <v>486</v>
      </c>
      <c r="C8" s="262">
        <v>11533</v>
      </c>
      <c r="D8" s="262">
        <v>77046</v>
      </c>
      <c r="E8" s="262">
        <v>50585</v>
      </c>
      <c r="F8" s="262">
        <v>1486</v>
      </c>
      <c r="G8" s="262">
        <v>1735</v>
      </c>
      <c r="H8" s="262">
        <v>917</v>
      </c>
      <c r="I8" s="262">
        <v>1727</v>
      </c>
      <c r="J8" s="262">
        <v>1925</v>
      </c>
      <c r="K8" s="262">
        <v>2000</v>
      </c>
      <c r="L8" s="262">
        <v>13436</v>
      </c>
      <c r="M8" s="262">
        <v>9007</v>
      </c>
      <c r="N8" s="262">
        <v>9097</v>
      </c>
      <c r="O8" s="262">
        <v>344</v>
      </c>
      <c r="P8" s="262">
        <v>248140</v>
      </c>
    </row>
    <row r="9" spans="1:16" s="134" customFormat="1" ht="22.5" customHeight="1" x14ac:dyDescent="0.15">
      <c r="A9" s="50" t="s">
        <v>462</v>
      </c>
      <c r="B9" s="262">
        <v>22446</v>
      </c>
      <c r="C9" s="262">
        <v>8772</v>
      </c>
      <c r="D9" s="262">
        <v>74971</v>
      </c>
      <c r="E9" s="262">
        <v>40856</v>
      </c>
      <c r="F9" s="262">
        <v>1530</v>
      </c>
      <c r="G9" s="262">
        <v>1746</v>
      </c>
      <c r="H9" s="262">
        <v>926</v>
      </c>
      <c r="I9" s="262">
        <v>1699</v>
      </c>
      <c r="J9" s="262">
        <v>1940</v>
      </c>
      <c r="K9" s="262">
        <v>3320</v>
      </c>
      <c r="L9" s="262">
        <v>13460</v>
      </c>
      <c r="M9" s="262">
        <v>9795</v>
      </c>
      <c r="N9" s="262">
        <v>8854</v>
      </c>
      <c r="O9" s="262">
        <v>341</v>
      </c>
      <c r="P9" s="262">
        <v>253052</v>
      </c>
    </row>
    <row r="10" spans="1:16" s="134" customFormat="1" ht="22.5" customHeight="1" x14ac:dyDescent="0.15">
      <c r="A10" s="50" t="s">
        <v>488</v>
      </c>
      <c r="B10" s="262">
        <v>35999</v>
      </c>
      <c r="C10" s="262">
        <v>10196</v>
      </c>
      <c r="D10" s="262">
        <v>75067</v>
      </c>
      <c r="E10" s="262">
        <v>46986</v>
      </c>
      <c r="F10" s="262">
        <v>1466</v>
      </c>
      <c r="G10" s="262">
        <v>1565</v>
      </c>
      <c r="H10" s="262">
        <v>886</v>
      </c>
      <c r="I10" s="262">
        <v>1734</v>
      </c>
      <c r="J10" s="262">
        <v>1641</v>
      </c>
      <c r="K10" s="262">
        <v>4809</v>
      </c>
      <c r="L10" s="262">
        <v>12917</v>
      </c>
      <c r="M10" s="262">
        <v>9509</v>
      </c>
      <c r="N10" s="262">
        <v>9036</v>
      </c>
      <c r="O10" s="262">
        <v>344</v>
      </c>
      <c r="P10" s="262">
        <v>219905</v>
      </c>
    </row>
    <row r="11" spans="1:16" s="142" customFormat="1" ht="22.5" customHeight="1" x14ac:dyDescent="0.15">
      <c r="A11" s="51" t="s">
        <v>550</v>
      </c>
      <c r="B11" s="39">
        <v>33891</v>
      </c>
      <c r="C11" s="39">
        <v>9245</v>
      </c>
      <c r="D11" s="39">
        <v>67435</v>
      </c>
      <c r="E11" s="39">
        <v>41627</v>
      </c>
      <c r="F11" s="39">
        <v>1449</v>
      </c>
      <c r="G11" s="39">
        <v>1381</v>
      </c>
      <c r="H11" s="39">
        <v>830</v>
      </c>
      <c r="I11" s="39">
        <v>1650</v>
      </c>
      <c r="J11" s="39">
        <v>1564</v>
      </c>
      <c r="K11" s="39">
        <v>3587</v>
      </c>
      <c r="L11" s="39">
        <v>11294</v>
      </c>
      <c r="M11" s="39">
        <v>8025</v>
      </c>
      <c r="N11" s="39">
        <v>8383</v>
      </c>
      <c r="O11" s="39">
        <v>313</v>
      </c>
      <c r="P11" s="39">
        <v>231145</v>
      </c>
    </row>
    <row r="12" spans="1:16" ht="22.5" customHeight="1" x14ac:dyDescent="0.15">
      <c r="A12" s="63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6" ht="15" customHeight="1" x14ac:dyDescent="0.15">
      <c r="B13" s="5"/>
      <c r="L13" s="373" t="s">
        <v>510</v>
      </c>
      <c r="M13" s="373"/>
      <c r="N13" s="373"/>
      <c r="O13" s="373"/>
      <c r="P13" s="373"/>
    </row>
    <row r="14" spans="1:16" ht="15" customHeight="1" x14ac:dyDescent="0.15">
      <c r="B14" s="5"/>
      <c r="L14" s="417" t="s">
        <v>511</v>
      </c>
      <c r="M14" s="417"/>
      <c r="N14" s="417"/>
      <c r="O14" s="417"/>
      <c r="P14" s="417"/>
    </row>
    <row r="15" spans="1:16" ht="15" customHeight="1" x14ac:dyDescent="0.15">
      <c r="B15" s="5"/>
      <c r="L15" s="372" t="s">
        <v>512</v>
      </c>
      <c r="M15" s="372"/>
      <c r="N15" s="372"/>
      <c r="O15" s="372"/>
      <c r="P15" s="372"/>
    </row>
    <row r="16" spans="1:16" ht="22.5" customHeight="1" x14ac:dyDescent="0.15">
      <c r="B16" s="4"/>
    </row>
    <row r="17" spans="1:16" ht="22.5" customHeight="1" x14ac:dyDescent="0.15">
      <c r="B17" s="2"/>
    </row>
    <row r="18" spans="1:16" ht="22.5" customHeight="1" x14ac:dyDescent="0.15">
      <c r="B18" s="2"/>
    </row>
    <row r="19" spans="1:16" ht="22.5" customHeight="1" x14ac:dyDescent="0.15">
      <c r="B19" s="2"/>
    </row>
    <row r="20" spans="1:16" ht="22.5" customHeight="1" x14ac:dyDescent="0.15">
      <c r="B20" s="2"/>
    </row>
    <row r="21" spans="1:16" ht="22.5" customHeight="1" x14ac:dyDescent="0.15">
      <c r="B21" s="2"/>
    </row>
    <row r="22" spans="1:16" ht="22.5" customHeight="1" x14ac:dyDescent="0.15">
      <c r="B22" s="2"/>
    </row>
    <row r="23" spans="1:16" ht="22.5" customHeight="1" x14ac:dyDescent="0.15">
      <c r="A23" s="346" t="s">
        <v>546</v>
      </c>
      <c r="B23" s="346"/>
      <c r="C23" s="346"/>
      <c r="D23" s="346"/>
      <c r="E23" s="346"/>
      <c r="F23" s="346"/>
      <c r="G23" s="346"/>
      <c r="H23" s="346"/>
      <c r="I23" s="346"/>
      <c r="J23" s="349" t="s">
        <v>319</v>
      </c>
      <c r="K23" s="349"/>
      <c r="L23" s="349"/>
      <c r="M23" s="349"/>
      <c r="N23" s="349"/>
      <c r="O23" s="349"/>
      <c r="P23" s="349"/>
    </row>
    <row r="24" spans="1:16" ht="22.5" customHeight="1" x14ac:dyDescent="0.15">
      <c r="A24" s="2"/>
      <c r="J24" s="2"/>
    </row>
    <row r="25" spans="1:16" ht="22.5" customHeight="1" x14ac:dyDescent="0.15">
      <c r="A25" s="327" t="s">
        <v>1</v>
      </c>
      <c r="B25" s="331" t="s">
        <v>515</v>
      </c>
      <c r="C25" s="331"/>
      <c r="D25" s="331"/>
      <c r="E25" s="331"/>
      <c r="F25" s="331" t="s">
        <v>246</v>
      </c>
      <c r="G25" s="331"/>
      <c r="H25" s="331"/>
      <c r="I25" s="331"/>
      <c r="J25" s="331" t="s">
        <v>260</v>
      </c>
      <c r="K25" s="336"/>
      <c r="L25" s="336"/>
      <c r="M25" s="57" t="s">
        <v>261</v>
      </c>
      <c r="N25" s="57" t="s">
        <v>525</v>
      </c>
      <c r="O25" s="111" t="s">
        <v>264</v>
      </c>
    </row>
    <row r="26" spans="1:16" ht="22.5" customHeight="1" x14ac:dyDescent="0.15">
      <c r="A26" s="328"/>
      <c r="B26" s="331" t="s">
        <v>247</v>
      </c>
      <c r="C26" s="331"/>
      <c r="D26" s="331" t="s">
        <v>248</v>
      </c>
      <c r="E26" s="331"/>
      <c r="F26" s="331" t="s">
        <v>249</v>
      </c>
      <c r="G26" s="331"/>
      <c r="H26" s="331" t="s">
        <v>250</v>
      </c>
      <c r="I26" s="331"/>
      <c r="J26" s="46" t="s">
        <v>157</v>
      </c>
      <c r="K26" s="46" t="s">
        <v>266</v>
      </c>
      <c r="L26" s="46" t="s">
        <v>267</v>
      </c>
      <c r="M26" s="60" t="s">
        <v>262</v>
      </c>
      <c r="N26" s="112" t="s">
        <v>263</v>
      </c>
      <c r="O26" s="113" t="s">
        <v>265</v>
      </c>
    </row>
    <row r="27" spans="1:16" ht="12" customHeight="1" x14ac:dyDescent="0.15">
      <c r="A27" s="62"/>
      <c r="B27" s="6"/>
      <c r="D27" s="6"/>
      <c r="F27" s="6"/>
      <c r="H27" s="6"/>
      <c r="J27" s="6"/>
      <c r="K27" s="6"/>
      <c r="L27" s="6"/>
      <c r="M27" s="6"/>
      <c r="N27" s="6"/>
      <c r="O27" s="6"/>
    </row>
    <row r="28" spans="1:16" s="134" customFormat="1" ht="18" customHeight="1" x14ac:dyDescent="0.15">
      <c r="A28" s="49" t="s">
        <v>560</v>
      </c>
      <c r="B28" s="414">
        <v>134517</v>
      </c>
      <c r="C28" s="383"/>
      <c r="D28" s="416">
        <v>71.3</v>
      </c>
      <c r="E28" s="416"/>
      <c r="F28" s="383">
        <v>1573185</v>
      </c>
      <c r="G28" s="383"/>
      <c r="H28" s="383">
        <v>5337</v>
      </c>
      <c r="I28" s="383"/>
      <c r="J28" s="261">
        <v>1224546</v>
      </c>
      <c r="K28" s="261">
        <v>875825</v>
      </c>
      <c r="L28" s="261">
        <v>348721</v>
      </c>
      <c r="M28" s="256">
        <v>8.3000000000000007</v>
      </c>
      <c r="N28" s="266">
        <v>11.7</v>
      </c>
      <c r="O28" s="266">
        <v>1.3</v>
      </c>
    </row>
    <row r="29" spans="1:16" s="134" customFormat="1" ht="18" customHeight="1" x14ac:dyDescent="0.15">
      <c r="A29" s="50" t="s">
        <v>564</v>
      </c>
      <c r="B29" s="414">
        <v>139745</v>
      </c>
      <c r="C29" s="383"/>
      <c r="D29" s="416">
        <v>73.599999999999994</v>
      </c>
      <c r="E29" s="416"/>
      <c r="F29" s="383">
        <v>1545789</v>
      </c>
      <c r="G29" s="383"/>
      <c r="H29" s="383">
        <v>5278</v>
      </c>
      <c r="I29" s="383"/>
      <c r="J29" s="261">
        <v>1234862</v>
      </c>
      <c r="K29" s="261">
        <v>882763</v>
      </c>
      <c r="L29" s="261">
        <v>352099</v>
      </c>
      <c r="M29" s="256">
        <v>8.1</v>
      </c>
      <c r="N29" s="266">
        <v>11.1</v>
      </c>
      <c r="O29" s="266">
        <v>1.3</v>
      </c>
    </row>
    <row r="30" spans="1:16" s="134" customFormat="1" ht="18" customHeight="1" x14ac:dyDescent="0.15">
      <c r="A30" s="50" t="s">
        <v>462</v>
      </c>
      <c r="B30" s="414">
        <v>140779</v>
      </c>
      <c r="C30" s="383"/>
      <c r="D30" s="416">
        <v>73.7</v>
      </c>
      <c r="E30" s="416"/>
      <c r="F30" s="383">
        <v>1517898</v>
      </c>
      <c r="G30" s="383"/>
      <c r="H30" s="383">
        <v>5158</v>
      </c>
      <c r="I30" s="383"/>
      <c r="J30" s="261">
        <v>1240151</v>
      </c>
      <c r="K30" s="261">
        <v>887785</v>
      </c>
      <c r="L30" s="261">
        <v>352366</v>
      </c>
      <c r="M30" s="256">
        <v>7.9</v>
      </c>
      <c r="N30" s="266">
        <v>10.8</v>
      </c>
      <c r="O30" s="266">
        <v>1.2</v>
      </c>
    </row>
    <row r="31" spans="1:16" s="134" customFormat="1" ht="18" customHeight="1" x14ac:dyDescent="0.15">
      <c r="A31" s="50" t="s">
        <v>488</v>
      </c>
      <c r="B31" s="414">
        <v>140306</v>
      </c>
      <c r="C31" s="383"/>
      <c r="D31" s="416">
        <v>72.5</v>
      </c>
      <c r="E31" s="416"/>
      <c r="F31" s="383">
        <v>1464967</v>
      </c>
      <c r="G31" s="383"/>
      <c r="H31" s="383">
        <v>5044</v>
      </c>
      <c r="I31" s="383"/>
      <c r="J31" s="261">
        <v>1239628</v>
      </c>
      <c r="K31" s="261">
        <v>888105</v>
      </c>
      <c r="L31" s="261">
        <v>351523</v>
      </c>
      <c r="M31" s="256">
        <v>7.6</v>
      </c>
      <c r="N31" s="266">
        <v>10.4</v>
      </c>
      <c r="O31" s="266">
        <v>1.2</v>
      </c>
    </row>
    <row r="32" spans="1:16" s="142" customFormat="1" ht="18" customHeight="1" x14ac:dyDescent="0.15">
      <c r="A32" s="51" t="s">
        <v>550</v>
      </c>
      <c r="B32" s="415">
        <v>137340</v>
      </c>
      <c r="C32" s="382"/>
      <c r="D32" s="413">
        <v>70.5</v>
      </c>
      <c r="E32" s="413"/>
      <c r="F32" s="382">
        <v>1357404</v>
      </c>
      <c r="G32" s="382"/>
      <c r="H32" s="382">
        <v>5012</v>
      </c>
      <c r="I32" s="382"/>
      <c r="J32" s="159">
        <v>1218680</v>
      </c>
      <c r="K32" s="159">
        <v>878860</v>
      </c>
      <c r="L32" s="159">
        <v>339820</v>
      </c>
      <c r="M32" s="271">
        <v>7</v>
      </c>
      <c r="N32" s="272" t="s">
        <v>570</v>
      </c>
      <c r="O32" s="160">
        <v>1.1000000000000001</v>
      </c>
    </row>
    <row r="33" spans="1:16" ht="12" customHeight="1" x14ac:dyDescent="0.15">
      <c r="A33" s="63"/>
      <c r="B33" s="64"/>
      <c r="C33" s="84"/>
      <c r="D33" s="65"/>
      <c r="E33" s="84"/>
      <c r="F33" s="65"/>
      <c r="G33" s="84"/>
      <c r="H33" s="65"/>
      <c r="I33" s="84"/>
      <c r="J33" s="65"/>
      <c r="K33" s="65"/>
      <c r="L33" s="65"/>
      <c r="M33" s="65"/>
      <c r="N33" s="65"/>
      <c r="O33" s="65"/>
    </row>
    <row r="34" spans="1:16" ht="15" customHeight="1" x14ac:dyDescent="0.15">
      <c r="B34" s="5"/>
      <c r="K34" s="373" t="s">
        <v>667</v>
      </c>
      <c r="L34" s="373"/>
      <c r="M34" s="373"/>
      <c r="N34" s="373"/>
      <c r="O34" s="373"/>
      <c r="P34" s="182"/>
    </row>
    <row r="35" spans="1:16" ht="15" customHeight="1" x14ac:dyDescent="0.15">
      <c r="B35" s="5"/>
      <c r="K35" s="418" t="s">
        <v>668</v>
      </c>
      <c r="L35" s="418"/>
      <c r="M35" s="418"/>
      <c r="N35" s="418"/>
      <c r="O35" s="418"/>
      <c r="P35" s="182"/>
    </row>
    <row r="36" spans="1:16" ht="15" customHeight="1" x14ac:dyDescent="0.15">
      <c r="B36" s="5"/>
      <c r="K36" s="418" t="s">
        <v>669</v>
      </c>
      <c r="L36" s="418"/>
      <c r="M36" s="418"/>
      <c r="N36" s="418"/>
      <c r="O36" s="418"/>
      <c r="P36" s="182"/>
    </row>
    <row r="37" spans="1:16" ht="15" customHeight="1" x14ac:dyDescent="0.15">
      <c r="B37" s="5"/>
      <c r="K37" s="418" t="s">
        <v>670</v>
      </c>
      <c r="L37" s="418"/>
      <c r="M37" s="418"/>
      <c r="N37" s="418"/>
      <c r="O37" s="418"/>
      <c r="P37" s="182"/>
    </row>
    <row r="38" spans="1:16" ht="15" customHeight="1" x14ac:dyDescent="0.15">
      <c r="B38" s="4"/>
      <c r="K38" s="372" t="s">
        <v>671</v>
      </c>
      <c r="L38" s="372"/>
      <c r="M38" s="372"/>
      <c r="N38" s="372"/>
      <c r="O38" s="372"/>
    </row>
    <row r="39" spans="1:16" ht="22.5" customHeight="1" x14ac:dyDescent="0.15">
      <c r="B39" s="2"/>
    </row>
    <row r="40" spans="1:16" ht="22.5" customHeight="1" x14ac:dyDescent="0.15">
      <c r="B40" s="2"/>
    </row>
    <row r="41" spans="1:16" ht="22.5" customHeight="1" x14ac:dyDescent="0.15">
      <c r="B41" s="2"/>
    </row>
    <row r="42" spans="1:16" x14ac:dyDescent="0.15">
      <c r="B42" s="2"/>
      <c r="N42" s="25" t="s">
        <v>529</v>
      </c>
    </row>
    <row r="49" spans="1:14" x14ac:dyDescent="0.15">
      <c r="A49" s="248"/>
      <c r="N49" s="243"/>
    </row>
    <row r="50" spans="1:14" x14ac:dyDescent="0.15">
      <c r="A50" s="248"/>
      <c r="N50" s="243"/>
    </row>
    <row r="51" spans="1:14" x14ac:dyDescent="0.15">
      <c r="A51" s="248"/>
      <c r="N51" s="243"/>
    </row>
  </sheetData>
  <mergeCells count="59">
    <mergeCell ref="K34:O34"/>
    <mergeCell ref="K35:O35"/>
    <mergeCell ref="K36:O36"/>
    <mergeCell ref="K37:O37"/>
    <mergeCell ref="K38:O38"/>
    <mergeCell ref="L13:P13"/>
    <mergeCell ref="L14:P14"/>
    <mergeCell ref="L15:P15"/>
    <mergeCell ref="J23:P23"/>
    <mergeCell ref="J25:L25"/>
    <mergeCell ref="D32:E32"/>
    <mergeCell ref="B28:C28"/>
    <mergeCell ref="B29:C29"/>
    <mergeCell ref="B30:C30"/>
    <mergeCell ref="B32:C32"/>
    <mergeCell ref="B31:C31"/>
    <mergeCell ref="D31:E31"/>
    <mergeCell ref="D28:E28"/>
    <mergeCell ref="D29:E29"/>
    <mergeCell ref="D30:E30"/>
    <mergeCell ref="F30:G30"/>
    <mergeCell ref="F32:G32"/>
    <mergeCell ref="H28:I28"/>
    <mergeCell ref="H29:I29"/>
    <mergeCell ref="H30:I30"/>
    <mergeCell ref="H32:I32"/>
    <mergeCell ref="F31:G31"/>
    <mergeCell ref="H31:I31"/>
    <mergeCell ref="G4:G5"/>
    <mergeCell ref="H4:H5"/>
    <mergeCell ref="F28:G28"/>
    <mergeCell ref="F29:G29"/>
    <mergeCell ref="A23:I23"/>
    <mergeCell ref="H26:I26"/>
    <mergeCell ref="F26:G26"/>
    <mergeCell ref="D26:E26"/>
    <mergeCell ref="B26:C26"/>
    <mergeCell ref="B25:E25"/>
    <mergeCell ref="F25:I25"/>
    <mergeCell ref="A25:A26"/>
    <mergeCell ref="D4:D5"/>
    <mergeCell ref="B3:B5"/>
    <mergeCell ref="F3:I3"/>
    <mergeCell ref="J1:P1"/>
    <mergeCell ref="A1:I1"/>
    <mergeCell ref="L4:L5"/>
    <mergeCell ref="M4:M5"/>
    <mergeCell ref="N4:N5"/>
    <mergeCell ref="O4:O5"/>
    <mergeCell ref="P4:P5"/>
    <mergeCell ref="L3:N3"/>
    <mergeCell ref="O3:P3"/>
    <mergeCell ref="I4:I5"/>
    <mergeCell ref="J4:J5"/>
    <mergeCell ref="A3:A5"/>
    <mergeCell ref="C3:E3"/>
    <mergeCell ref="C4:C5"/>
    <mergeCell ref="E4:E5"/>
    <mergeCell ref="F4:F5"/>
  </mergeCells>
  <phoneticPr fontId="29"/>
  <pageMargins left="0.78740157480314965" right="0.78740157480314965" top="0.98425196850393704" bottom="0.98425196850393704" header="0.51181102362204722" footer="0.51181102362204722"/>
  <pageSetup paperSize="9" firstPageNumber="224" pageOrder="overThenDown" orientation="portrait" useFirstPageNumber="1" r:id="rId1"/>
  <headerFooter differentOddEven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view="pageBreakPreview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8.125" style="25" customWidth="1"/>
    <col min="2" max="2" width="9.375" style="25" customWidth="1"/>
    <col min="3" max="3" width="7.5" style="25" customWidth="1"/>
    <col min="4" max="4" width="7.875" style="25" customWidth="1"/>
    <col min="5" max="5" width="7.625" style="25" customWidth="1"/>
    <col min="6" max="6" width="7.875" style="25" customWidth="1"/>
    <col min="7" max="7" width="7.625" style="25" customWidth="1"/>
    <col min="8" max="10" width="7.875" style="25" customWidth="1"/>
    <col min="11" max="11" width="7.625" style="25" customWidth="1"/>
    <col min="12" max="12" width="7.5" style="25" customWidth="1"/>
    <col min="13" max="13" width="6.75" style="25" customWidth="1"/>
    <col min="14" max="14" width="7.375" style="25" customWidth="1"/>
    <col min="15" max="15" width="6.375" style="25" customWidth="1"/>
    <col min="16" max="16" width="7.75" style="25" customWidth="1"/>
    <col min="17" max="17" width="6.375" style="25" customWidth="1"/>
    <col min="18" max="18" width="8.25" style="25" customWidth="1"/>
    <col min="19" max="19" width="8.125" style="25" customWidth="1"/>
    <col min="20" max="21" width="7.25" style="25" customWidth="1"/>
    <col min="22" max="22" width="8.125" style="25" customWidth="1"/>
    <col min="23" max="23" width="7.75" style="25" customWidth="1"/>
    <col min="24" max="27" width="6.5" style="25" customWidth="1"/>
    <col min="28" max="16384" width="9" style="25"/>
  </cols>
  <sheetData>
    <row r="1" spans="1:23" ht="21" customHeight="1" x14ac:dyDescent="0.15">
      <c r="A1" s="346" t="s">
        <v>547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5" t="s">
        <v>326</v>
      </c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x14ac:dyDescent="0.15">
      <c r="B2" s="2"/>
      <c r="W2" s="17" t="s">
        <v>634</v>
      </c>
    </row>
    <row r="3" spans="1:23" ht="16.5" customHeight="1" x14ac:dyDescent="0.15">
      <c r="A3" s="327" t="s">
        <v>269</v>
      </c>
      <c r="B3" s="331"/>
      <c r="C3" s="331"/>
      <c r="D3" s="331" t="s">
        <v>270</v>
      </c>
      <c r="E3" s="331"/>
      <c r="F3" s="331"/>
      <c r="G3" s="331"/>
      <c r="H3" s="331"/>
      <c r="I3" s="331"/>
      <c r="J3" s="331"/>
      <c r="K3" s="331"/>
      <c r="L3" s="394" t="s">
        <v>276</v>
      </c>
      <c r="M3" s="393"/>
      <c r="N3" s="394"/>
      <c r="O3" s="394"/>
      <c r="P3" s="394"/>
      <c r="Q3" s="394"/>
      <c r="R3" s="394"/>
      <c r="S3" s="394"/>
      <c r="T3" s="394"/>
      <c r="U3" s="394"/>
      <c r="V3" s="394"/>
      <c r="W3" s="395"/>
    </row>
    <row r="4" spans="1:23" ht="16.5" customHeight="1" x14ac:dyDescent="0.15">
      <c r="A4" s="327"/>
      <c r="B4" s="331"/>
      <c r="C4" s="331"/>
      <c r="D4" s="331" t="s">
        <v>271</v>
      </c>
      <c r="E4" s="331"/>
      <c r="F4" s="331" t="s">
        <v>272</v>
      </c>
      <c r="G4" s="331"/>
      <c r="H4" s="331" t="s">
        <v>262</v>
      </c>
      <c r="I4" s="331"/>
      <c r="J4" s="331" t="s">
        <v>272</v>
      </c>
      <c r="K4" s="331"/>
      <c r="L4" s="331" t="s">
        <v>271</v>
      </c>
      <c r="M4" s="327"/>
      <c r="N4" s="331"/>
      <c r="O4" s="331" t="s">
        <v>272</v>
      </c>
      <c r="P4" s="331"/>
      <c r="Q4" s="331"/>
      <c r="R4" s="331" t="s">
        <v>277</v>
      </c>
      <c r="S4" s="331"/>
      <c r="T4" s="331"/>
      <c r="U4" s="331" t="s">
        <v>272</v>
      </c>
      <c r="V4" s="331"/>
      <c r="W4" s="333"/>
    </row>
    <row r="5" spans="1:23" s="175" customFormat="1" ht="22.7" customHeight="1" x14ac:dyDescent="0.15">
      <c r="A5" s="437" t="s">
        <v>273</v>
      </c>
      <c r="B5" s="437"/>
      <c r="C5" s="438"/>
      <c r="D5" s="427" t="s">
        <v>571</v>
      </c>
      <c r="E5" s="428"/>
      <c r="F5" s="429">
        <v>1</v>
      </c>
      <c r="G5" s="429"/>
      <c r="H5" s="428" t="s">
        <v>592</v>
      </c>
      <c r="I5" s="428"/>
      <c r="J5" s="433">
        <v>1</v>
      </c>
      <c r="K5" s="433"/>
      <c r="L5" s="434">
        <v>339820</v>
      </c>
      <c r="M5" s="435"/>
      <c r="O5" s="429">
        <v>1</v>
      </c>
      <c r="P5" s="429"/>
      <c r="Q5" s="429"/>
      <c r="R5" s="194"/>
      <c r="S5" s="199">
        <v>441029</v>
      </c>
      <c r="T5" s="194"/>
      <c r="U5" s="200"/>
      <c r="V5" s="429">
        <v>1</v>
      </c>
      <c r="W5" s="429"/>
    </row>
    <row r="6" spans="1:23" ht="7.15" customHeight="1" x14ac:dyDescent="0.15">
      <c r="A6" s="439"/>
      <c r="B6" s="439"/>
      <c r="C6" s="440"/>
      <c r="D6" s="197"/>
      <c r="E6" s="203"/>
      <c r="F6" s="177"/>
      <c r="G6" s="178"/>
      <c r="H6" s="197"/>
      <c r="I6" s="203"/>
      <c r="J6" s="177"/>
      <c r="K6" s="178"/>
      <c r="L6" s="136"/>
      <c r="M6" s="136"/>
      <c r="N6" s="134"/>
      <c r="O6" s="179"/>
      <c r="P6" s="171"/>
      <c r="Q6" s="175"/>
      <c r="R6" s="191"/>
      <c r="S6" s="191"/>
      <c r="T6" s="176"/>
      <c r="U6" s="171"/>
      <c r="V6" s="171"/>
      <c r="W6" s="175"/>
    </row>
    <row r="7" spans="1:23" ht="17.100000000000001" customHeight="1" x14ac:dyDescent="0.15">
      <c r="A7" s="422" t="s">
        <v>387</v>
      </c>
      <c r="B7" s="422"/>
      <c r="C7" s="423"/>
      <c r="D7" s="426" t="s">
        <v>572</v>
      </c>
      <c r="E7" s="419"/>
      <c r="F7" s="390" t="s">
        <v>516</v>
      </c>
      <c r="G7" s="390"/>
      <c r="H7" s="390" t="s">
        <v>593</v>
      </c>
      <c r="I7" s="390"/>
      <c r="J7" s="390" t="s">
        <v>606</v>
      </c>
      <c r="K7" s="390"/>
      <c r="L7" s="391">
        <v>6326</v>
      </c>
      <c r="M7" s="391"/>
      <c r="N7" s="134"/>
      <c r="O7" s="390" t="s">
        <v>618</v>
      </c>
      <c r="P7" s="390"/>
      <c r="Q7" s="390"/>
      <c r="R7" s="192"/>
      <c r="S7" s="189">
        <v>2681</v>
      </c>
      <c r="T7" s="192"/>
      <c r="U7" s="15"/>
      <c r="V7" s="425" t="s">
        <v>521</v>
      </c>
      <c r="W7" s="425"/>
    </row>
    <row r="8" spans="1:23" ht="17.100000000000001" customHeight="1" x14ac:dyDescent="0.15">
      <c r="A8" s="422" t="s">
        <v>388</v>
      </c>
      <c r="B8" s="422"/>
      <c r="C8" s="423"/>
      <c r="D8" s="426" t="s">
        <v>573</v>
      </c>
      <c r="E8" s="419"/>
      <c r="F8" s="424">
        <v>4</v>
      </c>
      <c r="G8" s="424"/>
      <c r="H8" s="390" t="s">
        <v>594</v>
      </c>
      <c r="I8" s="390"/>
      <c r="J8" s="390" t="s">
        <v>607</v>
      </c>
      <c r="K8" s="390"/>
      <c r="L8" s="386">
        <v>2018</v>
      </c>
      <c r="M8" s="386"/>
      <c r="N8" s="133"/>
      <c r="O8" s="419" t="s">
        <v>475</v>
      </c>
      <c r="P8" s="419"/>
      <c r="Q8" s="419"/>
      <c r="R8" s="188"/>
      <c r="S8" s="190">
        <v>2021</v>
      </c>
      <c r="T8" s="188"/>
      <c r="U8" s="32"/>
      <c r="V8" s="421" t="s">
        <v>492</v>
      </c>
      <c r="W8" s="421"/>
    </row>
    <row r="9" spans="1:23" ht="17.100000000000001" customHeight="1" x14ac:dyDescent="0.15">
      <c r="A9" s="422" t="s">
        <v>389</v>
      </c>
      <c r="B9" s="422"/>
      <c r="C9" s="423"/>
      <c r="D9" s="426" t="s">
        <v>574</v>
      </c>
      <c r="E9" s="419"/>
      <c r="F9" s="390">
        <v>8.3000000000000007</v>
      </c>
      <c r="G9" s="390"/>
      <c r="H9" s="390" t="s">
        <v>595</v>
      </c>
      <c r="I9" s="390"/>
      <c r="J9" s="390" t="s">
        <v>608</v>
      </c>
      <c r="K9" s="390"/>
      <c r="L9" s="386">
        <v>11739</v>
      </c>
      <c r="M9" s="386"/>
      <c r="N9" s="133"/>
      <c r="O9" s="419" t="s">
        <v>476</v>
      </c>
      <c r="P9" s="419"/>
      <c r="Q9" s="419"/>
      <c r="R9" s="188"/>
      <c r="S9" s="190">
        <v>6537</v>
      </c>
      <c r="T9" s="188"/>
      <c r="U9" s="32"/>
      <c r="V9" s="421" t="s">
        <v>624</v>
      </c>
      <c r="W9" s="421"/>
    </row>
    <row r="10" spans="1:23" ht="17.100000000000001" customHeight="1" x14ac:dyDescent="0.15">
      <c r="A10" s="422" t="s">
        <v>390</v>
      </c>
      <c r="B10" s="422"/>
      <c r="C10" s="423"/>
      <c r="D10" s="426" t="s">
        <v>575</v>
      </c>
      <c r="E10" s="419"/>
      <c r="F10" s="425" t="s">
        <v>585</v>
      </c>
      <c r="G10" s="425"/>
      <c r="H10" s="390" t="s">
        <v>596</v>
      </c>
      <c r="I10" s="390"/>
      <c r="J10" s="390" t="s">
        <v>609</v>
      </c>
      <c r="K10" s="390"/>
      <c r="L10" s="386">
        <v>13776</v>
      </c>
      <c r="M10" s="386"/>
      <c r="N10" s="133"/>
      <c r="O10" s="419" t="s">
        <v>519</v>
      </c>
      <c r="P10" s="419"/>
      <c r="Q10" s="419"/>
      <c r="R10" s="188"/>
      <c r="S10" s="190">
        <v>11355</v>
      </c>
      <c r="T10" s="188"/>
      <c r="U10" s="32"/>
      <c r="V10" s="421" t="s">
        <v>625</v>
      </c>
      <c r="W10" s="421"/>
    </row>
    <row r="11" spans="1:23" ht="17.100000000000001" customHeight="1" x14ac:dyDescent="0.15">
      <c r="A11" s="422" t="s">
        <v>391</v>
      </c>
      <c r="B11" s="422"/>
      <c r="C11" s="423"/>
      <c r="D11" s="426" t="s">
        <v>576</v>
      </c>
      <c r="E11" s="419"/>
      <c r="F11" s="390" t="s">
        <v>586</v>
      </c>
      <c r="G11" s="390"/>
      <c r="H11" s="390" t="s">
        <v>597</v>
      </c>
      <c r="I11" s="390"/>
      <c r="J11" s="390" t="s">
        <v>610</v>
      </c>
      <c r="K11" s="390"/>
      <c r="L11" s="386">
        <v>26536</v>
      </c>
      <c r="M11" s="386"/>
      <c r="N11" s="133"/>
      <c r="O11" s="419" t="s">
        <v>619</v>
      </c>
      <c r="P11" s="419"/>
      <c r="Q11" s="419"/>
      <c r="R11" s="188"/>
      <c r="S11" s="190">
        <v>23806</v>
      </c>
      <c r="T11" s="188"/>
      <c r="U11" s="32"/>
      <c r="V11" s="421" t="s">
        <v>626</v>
      </c>
      <c r="W11" s="421"/>
    </row>
    <row r="12" spans="1:23" ht="17.100000000000001" customHeight="1" x14ac:dyDescent="0.15">
      <c r="A12" s="422" t="s">
        <v>392</v>
      </c>
      <c r="B12" s="422"/>
      <c r="C12" s="423"/>
      <c r="D12" s="426" t="s">
        <v>577</v>
      </c>
      <c r="E12" s="419"/>
      <c r="F12" s="390" t="s">
        <v>517</v>
      </c>
      <c r="G12" s="390"/>
      <c r="H12" s="390" t="s">
        <v>598</v>
      </c>
      <c r="I12" s="390"/>
      <c r="J12" s="390" t="s">
        <v>611</v>
      </c>
      <c r="K12" s="390"/>
      <c r="L12" s="386">
        <v>7494</v>
      </c>
      <c r="M12" s="386"/>
      <c r="N12" s="133"/>
      <c r="O12" s="419" t="s">
        <v>491</v>
      </c>
      <c r="P12" s="419"/>
      <c r="Q12" s="419"/>
      <c r="R12" s="188"/>
      <c r="S12" s="190">
        <v>8893</v>
      </c>
      <c r="T12" s="188"/>
      <c r="U12" s="32"/>
      <c r="V12" s="421" t="s">
        <v>493</v>
      </c>
      <c r="W12" s="421"/>
    </row>
    <row r="13" spans="1:23" ht="17.100000000000001" customHeight="1" x14ac:dyDescent="0.15">
      <c r="A13" s="422" t="s">
        <v>393</v>
      </c>
      <c r="B13" s="422"/>
      <c r="C13" s="423"/>
      <c r="D13" s="426" t="s">
        <v>578</v>
      </c>
      <c r="E13" s="419"/>
      <c r="F13" s="390" t="s">
        <v>587</v>
      </c>
      <c r="G13" s="390"/>
      <c r="H13" s="390" t="s">
        <v>599</v>
      </c>
      <c r="I13" s="390"/>
      <c r="J13" s="390" t="s">
        <v>520</v>
      </c>
      <c r="K13" s="390"/>
      <c r="L13" s="386">
        <v>6922</v>
      </c>
      <c r="M13" s="386"/>
      <c r="N13" s="133"/>
      <c r="O13" s="419" t="s">
        <v>620</v>
      </c>
      <c r="P13" s="419"/>
      <c r="Q13" s="419"/>
      <c r="R13" s="188"/>
      <c r="S13" s="190">
        <v>9083</v>
      </c>
      <c r="T13" s="188"/>
      <c r="U13" s="32"/>
      <c r="V13" s="421" t="s">
        <v>522</v>
      </c>
      <c r="W13" s="421"/>
    </row>
    <row r="14" spans="1:23" ht="17.100000000000001" customHeight="1" x14ac:dyDescent="0.15">
      <c r="A14" s="422" t="s">
        <v>394</v>
      </c>
      <c r="B14" s="422"/>
      <c r="C14" s="423"/>
      <c r="D14" s="426" t="s">
        <v>579</v>
      </c>
      <c r="E14" s="419"/>
      <c r="F14" s="424">
        <v>8</v>
      </c>
      <c r="G14" s="424"/>
      <c r="H14" s="390" t="s">
        <v>600</v>
      </c>
      <c r="I14" s="390"/>
      <c r="J14" s="390" t="s">
        <v>612</v>
      </c>
      <c r="K14" s="390"/>
      <c r="L14" s="386">
        <v>11908</v>
      </c>
      <c r="M14" s="386"/>
      <c r="N14" s="133"/>
      <c r="O14" s="419" t="s">
        <v>476</v>
      </c>
      <c r="P14" s="419"/>
      <c r="Q14" s="419"/>
      <c r="R14" s="188"/>
      <c r="S14" s="190">
        <v>15062</v>
      </c>
      <c r="T14" s="188"/>
      <c r="U14" s="32"/>
      <c r="V14" s="421" t="s">
        <v>627</v>
      </c>
      <c r="W14" s="421"/>
    </row>
    <row r="15" spans="1:23" ht="17.100000000000001" customHeight="1" x14ac:dyDescent="0.15">
      <c r="A15" s="422" t="s">
        <v>395</v>
      </c>
      <c r="B15" s="422"/>
      <c r="C15" s="423"/>
      <c r="D15" s="426" t="s">
        <v>580</v>
      </c>
      <c r="E15" s="419"/>
      <c r="F15" s="390" t="s">
        <v>588</v>
      </c>
      <c r="G15" s="390"/>
      <c r="H15" s="390" t="s">
        <v>601</v>
      </c>
      <c r="I15" s="390"/>
      <c r="J15" s="390" t="s">
        <v>481</v>
      </c>
      <c r="K15" s="390"/>
      <c r="L15" s="386">
        <v>2238</v>
      </c>
      <c r="M15" s="386"/>
      <c r="N15" s="133"/>
      <c r="O15" s="419" t="s">
        <v>621</v>
      </c>
      <c r="P15" s="419"/>
      <c r="Q15" s="419"/>
      <c r="R15" s="188"/>
      <c r="S15" s="190">
        <v>1896</v>
      </c>
      <c r="T15" s="188"/>
      <c r="U15" s="32"/>
      <c r="V15" s="421" t="s">
        <v>494</v>
      </c>
      <c r="W15" s="421"/>
    </row>
    <row r="16" spans="1:23" ht="17.100000000000001" customHeight="1" x14ac:dyDescent="0.15">
      <c r="A16" s="422" t="s">
        <v>396</v>
      </c>
      <c r="B16" s="422"/>
      <c r="C16" s="423"/>
      <c r="D16" s="426" t="s">
        <v>581</v>
      </c>
      <c r="E16" s="419"/>
      <c r="F16" s="425" t="s">
        <v>589</v>
      </c>
      <c r="G16" s="425"/>
      <c r="H16" s="390" t="s">
        <v>602</v>
      </c>
      <c r="I16" s="390"/>
      <c r="J16" s="390" t="s">
        <v>613</v>
      </c>
      <c r="K16" s="390"/>
      <c r="L16" s="386">
        <v>121576</v>
      </c>
      <c r="M16" s="386"/>
      <c r="N16" s="133"/>
      <c r="O16" s="419" t="s">
        <v>622</v>
      </c>
      <c r="P16" s="419"/>
      <c r="Q16" s="419"/>
      <c r="R16" s="188"/>
      <c r="S16" s="190">
        <v>100625</v>
      </c>
      <c r="T16" s="188"/>
      <c r="U16" s="32"/>
      <c r="V16" s="421" t="s">
        <v>628</v>
      </c>
      <c r="W16" s="421"/>
    </row>
    <row r="17" spans="1:27" ht="17.100000000000001" customHeight="1" x14ac:dyDescent="0.15">
      <c r="A17" s="422" t="s">
        <v>397</v>
      </c>
      <c r="B17" s="422"/>
      <c r="C17" s="423"/>
      <c r="D17" s="426" t="s">
        <v>582</v>
      </c>
      <c r="E17" s="419"/>
      <c r="F17" s="390" t="s">
        <v>590</v>
      </c>
      <c r="G17" s="390"/>
      <c r="H17" s="390" t="s">
        <v>603</v>
      </c>
      <c r="I17" s="390"/>
      <c r="J17" s="390" t="s">
        <v>614</v>
      </c>
      <c r="K17" s="390"/>
      <c r="L17" s="386" t="s">
        <v>8</v>
      </c>
      <c r="M17" s="386"/>
      <c r="N17" s="133"/>
      <c r="O17" s="419" t="s">
        <v>479</v>
      </c>
      <c r="P17" s="419"/>
      <c r="Q17" s="419"/>
      <c r="R17" s="188"/>
      <c r="S17" s="190" t="s">
        <v>8</v>
      </c>
      <c r="T17" s="188"/>
      <c r="U17" s="32"/>
      <c r="V17" s="419" t="s">
        <v>484</v>
      </c>
      <c r="W17" s="419"/>
    </row>
    <row r="18" spans="1:27" ht="17.100000000000001" customHeight="1" x14ac:dyDescent="0.15">
      <c r="A18" s="422" t="s">
        <v>398</v>
      </c>
      <c r="B18" s="422"/>
      <c r="C18" s="423"/>
      <c r="D18" s="426" t="s">
        <v>583</v>
      </c>
      <c r="E18" s="419"/>
      <c r="F18" s="390" t="s">
        <v>591</v>
      </c>
      <c r="G18" s="390"/>
      <c r="H18" s="390" t="s">
        <v>604</v>
      </c>
      <c r="I18" s="390"/>
      <c r="J18" s="390" t="s">
        <v>615</v>
      </c>
      <c r="K18" s="390"/>
      <c r="L18" s="386" t="s">
        <v>8</v>
      </c>
      <c r="M18" s="386"/>
      <c r="N18" s="133"/>
      <c r="O18" s="419" t="s">
        <v>479</v>
      </c>
      <c r="P18" s="419"/>
      <c r="Q18" s="419"/>
      <c r="R18" s="188"/>
      <c r="S18" s="190" t="s">
        <v>8</v>
      </c>
      <c r="T18" s="188"/>
      <c r="U18" s="32"/>
      <c r="V18" s="419" t="s">
        <v>484</v>
      </c>
      <c r="W18" s="419"/>
    </row>
    <row r="19" spans="1:27" ht="17.100000000000001" customHeight="1" x14ac:dyDescent="0.15">
      <c r="A19" s="422" t="s">
        <v>399</v>
      </c>
      <c r="B19" s="422"/>
      <c r="C19" s="423"/>
      <c r="D19" s="426" t="s">
        <v>584</v>
      </c>
      <c r="E19" s="419"/>
      <c r="F19" s="390" t="s">
        <v>518</v>
      </c>
      <c r="G19" s="390"/>
      <c r="H19" s="390" t="s">
        <v>605</v>
      </c>
      <c r="I19" s="390"/>
      <c r="J19" s="390" t="s">
        <v>616</v>
      </c>
      <c r="K19" s="390"/>
      <c r="L19" s="386" t="s">
        <v>8</v>
      </c>
      <c r="M19" s="386"/>
      <c r="N19" s="133"/>
      <c r="O19" s="419" t="s">
        <v>479</v>
      </c>
      <c r="P19" s="419"/>
      <c r="Q19" s="419"/>
      <c r="R19" s="188"/>
      <c r="S19" s="190" t="s">
        <v>8</v>
      </c>
      <c r="T19" s="188"/>
      <c r="U19" s="32"/>
      <c r="V19" s="419" t="s">
        <v>484</v>
      </c>
      <c r="W19" s="419"/>
    </row>
    <row r="20" spans="1:27" ht="17.100000000000001" customHeight="1" x14ac:dyDescent="0.15">
      <c r="A20" s="422" t="s">
        <v>400</v>
      </c>
      <c r="B20" s="422"/>
      <c r="C20" s="423"/>
      <c r="D20" s="426" t="s">
        <v>460</v>
      </c>
      <c r="E20" s="419"/>
      <c r="F20" s="390" t="s">
        <v>461</v>
      </c>
      <c r="G20" s="390"/>
      <c r="H20" s="390" t="s">
        <v>505</v>
      </c>
      <c r="I20" s="390"/>
      <c r="J20" s="390" t="s">
        <v>482</v>
      </c>
      <c r="K20" s="390"/>
      <c r="L20" s="386">
        <v>125777</v>
      </c>
      <c r="M20" s="386"/>
      <c r="N20" s="133"/>
      <c r="O20" s="419" t="s">
        <v>623</v>
      </c>
      <c r="P20" s="419"/>
      <c r="Q20" s="419"/>
      <c r="R20" s="188"/>
      <c r="S20" s="190">
        <v>251866</v>
      </c>
      <c r="T20" s="188"/>
      <c r="U20" s="32"/>
      <c r="V20" s="419" t="s">
        <v>629</v>
      </c>
      <c r="W20" s="419"/>
    </row>
    <row r="21" spans="1:27" ht="17.100000000000001" customHeight="1" x14ac:dyDescent="0.15">
      <c r="A21" s="422" t="s">
        <v>401</v>
      </c>
      <c r="B21" s="422"/>
      <c r="C21" s="423"/>
      <c r="D21" s="426" t="s">
        <v>460</v>
      </c>
      <c r="E21" s="419"/>
      <c r="F21" s="390" t="s">
        <v>8</v>
      </c>
      <c r="G21" s="390"/>
      <c r="H21" s="419" t="s">
        <v>506</v>
      </c>
      <c r="I21" s="419"/>
      <c r="J21" s="419" t="s">
        <v>483</v>
      </c>
      <c r="K21" s="419"/>
      <c r="L21" s="386">
        <v>2819</v>
      </c>
      <c r="M21" s="386"/>
      <c r="N21" s="133"/>
      <c r="O21" s="419" t="s">
        <v>477</v>
      </c>
      <c r="P21" s="419"/>
      <c r="Q21" s="419"/>
      <c r="R21" s="188"/>
      <c r="S21" s="190">
        <v>7106</v>
      </c>
      <c r="T21" s="188"/>
      <c r="U21" s="32"/>
      <c r="V21" s="419" t="s">
        <v>630</v>
      </c>
      <c r="W21" s="419"/>
    </row>
    <row r="22" spans="1:27" ht="17.100000000000001" customHeight="1" x14ac:dyDescent="0.15">
      <c r="A22" s="431" t="s">
        <v>402</v>
      </c>
      <c r="B22" s="431"/>
      <c r="C22" s="432"/>
      <c r="D22" s="430" t="s">
        <v>673</v>
      </c>
      <c r="E22" s="420"/>
      <c r="F22" s="420" t="s">
        <v>465</v>
      </c>
      <c r="G22" s="420"/>
      <c r="H22" s="420" t="s">
        <v>672</v>
      </c>
      <c r="I22" s="420"/>
      <c r="J22" s="420" t="s">
        <v>617</v>
      </c>
      <c r="K22" s="420"/>
      <c r="L22" s="436">
        <v>691</v>
      </c>
      <c r="M22" s="436"/>
      <c r="N22" s="137"/>
      <c r="O22" s="420" t="s">
        <v>478</v>
      </c>
      <c r="P22" s="420"/>
      <c r="Q22" s="420"/>
      <c r="R22" s="195"/>
      <c r="S22" s="193">
        <v>98</v>
      </c>
      <c r="T22" s="195"/>
      <c r="U22" s="198"/>
      <c r="V22" s="420" t="s">
        <v>631</v>
      </c>
      <c r="W22" s="420"/>
    </row>
    <row r="23" spans="1:27" x14ac:dyDescent="0.15">
      <c r="B23" s="2"/>
      <c r="W23" s="17" t="s">
        <v>268</v>
      </c>
    </row>
    <row r="24" spans="1:27" x14ac:dyDescent="0.15">
      <c r="B24" s="2"/>
    </row>
    <row r="25" spans="1:27" x14ac:dyDescent="0.15">
      <c r="B25" s="2"/>
      <c r="J25" s="6"/>
      <c r="K25" s="6"/>
      <c r="L25" s="6"/>
      <c r="M25" s="6"/>
    </row>
    <row r="26" spans="1:27" x14ac:dyDescent="0.15">
      <c r="B26" s="2"/>
    </row>
    <row r="27" spans="1:27" ht="20.25" customHeight="1" x14ac:dyDescent="0.15">
      <c r="A27" s="346" t="s">
        <v>548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9" t="s">
        <v>325</v>
      </c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</row>
    <row r="28" spans="1:27" x14ac:dyDescent="0.15">
      <c r="B28" s="2"/>
      <c r="L28" s="2"/>
    </row>
    <row r="29" spans="1:27" ht="17.100000000000001" customHeight="1" x14ac:dyDescent="0.15">
      <c r="A29" s="327" t="s">
        <v>1</v>
      </c>
      <c r="B29" s="331" t="s">
        <v>157</v>
      </c>
      <c r="C29" s="336"/>
      <c r="D29" s="331" t="s">
        <v>274</v>
      </c>
      <c r="E29" s="336"/>
      <c r="F29" s="331" t="s">
        <v>405</v>
      </c>
      <c r="G29" s="331"/>
      <c r="H29" s="331"/>
      <c r="I29" s="331"/>
      <c r="J29" s="331"/>
      <c r="K29" s="333"/>
      <c r="L29" s="405" t="s">
        <v>406</v>
      </c>
      <c r="M29" s="405"/>
      <c r="N29" s="405"/>
      <c r="O29" s="405"/>
      <c r="P29" s="405"/>
      <c r="Q29" s="405"/>
      <c r="R29" s="405"/>
      <c r="S29" s="406"/>
      <c r="T29" s="331" t="s">
        <v>278</v>
      </c>
      <c r="U29" s="331"/>
      <c r="V29" s="331"/>
      <c r="W29" s="333" t="s">
        <v>279</v>
      </c>
      <c r="X29" s="20"/>
      <c r="Y29" s="20"/>
      <c r="Z29" s="20"/>
      <c r="AA29" s="20"/>
    </row>
    <row r="30" spans="1:27" ht="17.100000000000001" customHeight="1" x14ac:dyDescent="0.15">
      <c r="A30" s="328"/>
      <c r="B30" s="336"/>
      <c r="C30" s="336"/>
      <c r="D30" s="336"/>
      <c r="E30" s="336"/>
      <c r="F30" s="331" t="s">
        <v>275</v>
      </c>
      <c r="G30" s="331"/>
      <c r="H30" s="331" t="s">
        <v>404</v>
      </c>
      <c r="I30" s="336"/>
      <c r="J30" s="331" t="s">
        <v>403</v>
      </c>
      <c r="K30" s="336"/>
      <c r="L30" s="331" t="s">
        <v>280</v>
      </c>
      <c r="M30" s="331"/>
      <c r="N30" s="331" t="s">
        <v>281</v>
      </c>
      <c r="O30" s="331"/>
      <c r="P30" s="331" t="s">
        <v>282</v>
      </c>
      <c r="Q30" s="331"/>
      <c r="R30" s="331" t="s">
        <v>283</v>
      </c>
      <c r="S30" s="331"/>
      <c r="T30" s="114" t="s">
        <v>235</v>
      </c>
      <c r="U30" s="93" t="s">
        <v>434</v>
      </c>
      <c r="V30" s="93" t="s">
        <v>284</v>
      </c>
      <c r="W30" s="332"/>
      <c r="X30" s="27"/>
      <c r="Y30" s="21"/>
      <c r="Z30" s="21"/>
      <c r="AA30" s="21"/>
    </row>
    <row r="31" spans="1:27" ht="16.5" customHeight="1" x14ac:dyDescent="0.15">
      <c r="A31" s="328"/>
      <c r="B31" s="93" t="s">
        <v>262</v>
      </c>
      <c r="C31" s="93" t="s">
        <v>221</v>
      </c>
      <c r="D31" s="93" t="s">
        <v>262</v>
      </c>
      <c r="E31" s="93" t="s">
        <v>221</v>
      </c>
      <c r="F31" s="93" t="s">
        <v>262</v>
      </c>
      <c r="G31" s="93" t="s">
        <v>221</v>
      </c>
      <c r="H31" s="93" t="s">
        <v>262</v>
      </c>
      <c r="I31" s="93" t="s">
        <v>221</v>
      </c>
      <c r="J31" s="93" t="s">
        <v>262</v>
      </c>
      <c r="K31" s="93" t="s">
        <v>221</v>
      </c>
      <c r="L31" s="93" t="s">
        <v>262</v>
      </c>
      <c r="M31" s="115" t="s">
        <v>221</v>
      </c>
      <c r="N31" s="93" t="s">
        <v>262</v>
      </c>
      <c r="O31" s="115" t="s">
        <v>221</v>
      </c>
      <c r="P31" s="93" t="s">
        <v>262</v>
      </c>
      <c r="Q31" s="93" t="s">
        <v>221</v>
      </c>
      <c r="R31" s="93" t="s">
        <v>262</v>
      </c>
      <c r="S31" s="115" t="s">
        <v>221</v>
      </c>
      <c r="T31" s="93" t="s">
        <v>262</v>
      </c>
      <c r="U31" s="93" t="s">
        <v>262</v>
      </c>
      <c r="V31" s="93" t="s">
        <v>262</v>
      </c>
      <c r="W31" s="116" t="s">
        <v>262</v>
      </c>
      <c r="X31" s="27"/>
      <c r="Y31" s="21"/>
      <c r="Z31" s="21"/>
      <c r="AA31" s="21"/>
    </row>
    <row r="32" spans="1:27" ht="5.65" customHeight="1" x14ac:dyDescent="0.15">
      <c r="A32" s="1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2"/>
      <c r="N32" s="3"/>
      <c r="O32" s="32"/>
      <c r="P32" s="3"/>
      <c r="Q32" s="45"/>
      <c r="R32" s="3"/>
      <c r="S32" s="32"/>
      <c r="T32" s="3"/>
      <c r="U32" s="3"/>
      <c r="V32" s="10"/>
      <c r="W32" s="10"/>
      <c r="X32" s="30"/>
      <c r="Y32" s="32"/>
      <c r="Z32" s="32"/>
      <c r="AA32" s="32"/>
    </row>
    <row r="33" spans="1:27" s="134" customFormat="1" ht="22.7" customHeight="1" x14ac:dyDescent="0.15">
      <c r="A33" s="49" t="s">
        <v>560</v>
      </c>
      <c r="B33" s="264">
        <v>1573185</v>
      </c>
      <c r="C33" s="258">
        <v>5337</v>
      </c>
      <c r="D33" s="258">
        <v>398764</v>
      </c>
      <c r="E33" s="258">
        <v>1366</v>
      </c>
      <c r="F33" s="258">
        <v>129631</v>
      </c>
      <c r="G33" s="267" t="s">
        <v>466</v>
      </c>
      <c r="H33" s="258">
        <v>236263</v>
      </c>
      <c r="I33" s="258">
        <v>809</v>
      </c>
      <c r="J33" s="258">
        <v>138428</v>
      </c>
      <c r="K33" s="258">
        <v>474</v>
      </c>
      <c r="L33" s="258">
        <v>183216</v>
      </c>
      <c r="M33" s="258">
        <v>627</v>
      </c>
      <c r="N33" s="258">
        <v>108044</v>
      </c>
      <c r="O33" s="258">
        <v>370</v>
      </c>
      <c r="P33" s="258">
        <v>129425</v>
      </c>
      <c r="Q33" s="258">
        <v>443</v>
      </c>
      <c r="R33" s="258">
        <v>125688</v>
      </c>
      <c r="S33" s="258">
        <v>430</v>
      </c>
      <c r="T33" s="258">
        <v>5904</v>
      </c>
      <c r="U33" s="258">
        <v>14614</v>
      </c>
      <c r="V33" s="258">
        <v>8305</v>
      </c>
      <c r="W33" s="258">
        <v>94903</v>
      </c>
      <c r="X33" s="156"/>
      <c r="Y33" s="32"/>
      <c r="Z33" s="32"/>
      <c r="AA33" s="32"/>
    </row>
    <row r="34" spans="1:27" s="134" customFormat="1" ht="22.7" customHeight="1" x14ac:dyDescent="0.15">
      <c r="A34" s="50" t="s">
        <v>463</v>
      </c>
      <c r="B34" s="264">
        <v>1545789</v>
      </c>
      <c r="C34" s="258">
        <v>5278</v>
      </c>
      <c r="D34" s="258">
        <v>388595</v>
      </c>
      <c r="E34" s="258">
        <v>1340</v>
      </c>
      <c r="F34" s="258">
        <v>121628</v>
      </c>
      <c r="G34" s="267" t="s">
        <v>487</v>
      </c>
      <c r="H34" s="258">
        <v>234154</v>
      </c>
      <c r="I34" s="258">
        <v>807</v>
      </c>
      <c r="J34" s="258">
        <v>133656</v>
      </c>
      <c r="K34" s="258">
        <v>461</v>
      </c>
      <c r="L34" s="258">
        <v>179027</v>
      </c>
      <c r="M34" s="258">
        <v>617</v>
      </c>
      <c r="N34" s="258">
        <v>107489</v>
      </c>
      <c r="O34" s="258">
        <v>371</v>
      </c>
      <c r="P34" s="258">
        <v>127735</v>
      </c>
      <c r="Q34" s="258">
        <v>440</v>
      </c>
      <c r="R34" s="258">
        <v>122830</v>
      </c>
      <c r="S34" s="258">
        <v>424</v>
      </c>
      <c r="T34" s="258">
        <v>8470</v>
      </c>
      <c r="U34" s="258">
        <v>13128</v>
      </c>
      <c r="V34" s="258">
        <v>9576</v>
      </c>
      <c r="W34" s="258">
        <v>99501</v>
      </c>
      <c r="X34" s="156"/>
      <c r="Y34" s="32"/>
      <c r="Z34" s="32"/>
      <c r="AA34" s="32"/>
    </row>
    <row r="35" spans="1:27" s="134" customFormat="1" ht="22.7" customHeight="1" x14ac:dyDescent="0.15">
      <c r="A35" s="50" t="s">
        <v>565</v>
      </c>
      <c r="B35" s="264">
        <v>1517898</v>
      </c>
      <c r="C35" s="258">
        <v>5158</v>
      </c>
      <c r="D35" s="258">
        <v>366732</v>
      </c>
      <c r="E35" s="258">
        <v>1260</v>
      </c>
      <c r="F35" s="258">
        <v>128123</v>
      </c>
      <c r="G35" s="267" t="s">
        <v>495</v>
      </c>
      <c r="H35" s="258">
        <v>233042</v>
      </c>
      <c r="I35" s="258">
        <v>801</v>
      </c>
      <c r="J35" s="258">
        <v>131078</v>
      </c>
      <c r="K35" s="258">
        <v>450</v>
      </c>
      <c r="L35" s="258">
        <v>177230</v>
      </c>
      <c r="M35" s="258">
        <v>609</v>
      </c>
      <c r="N35" s="258">
        <v>102309</v>
      </c>
      <c r="O35" s="258">
        <v>352</v>
      </c>
      <c r="P35" s="258">
        <v>124075</v>
      </c>
      <c r="Q35" s="258">
        <v>426</v>
      </c>
      <c r="R35" s="258">
        <v>121228</v>
      </c>
      <c r="S35" s="258">
        <v>417</v>
      </c>
      <c r="T35" s="258">
        <v>7522</v>
      </c>
      <c r="U35" s="258">
        <v>11227</v>
      </c>
      <c r="V35" s="258">
        <v>10604</v>
      </c>
      <c r="W35" s="258">
        <v>104728</v>
      </c>
      <c r="X35" s="156"/>
      <c r="Y35" s="32"/>
      <c r="Z35" s="32"/>
      <c r="AA35" s="32"/>
    </row>
    <row r="36" spans="1:27" s="134" customFormat="1" ht="22.7" customHeight="1" x14ac:dyDescent="0.15">
      <c r="A36" s="50" t="s">
        <v>488</v>
      </c>
      <c r="B36" s="264">
        <v>1464967</v>
      </c>
      <c r="C36" s="258">
        <v>5044</v>
      </c>
      <c r="D36" s="258">
        <v>350316</v>
      </c>
      <c r="E36" s="258">
        <v>1221</v>
      </c>
      <c r="F36" s="258">
        <v>121600</v>
      </c>
      <c r="G36" s="267" t="s">
        <v>523</v>
      </c>
      <c r="H36" s="258">
        <v>230218</v>
      </c>
      <c r="I36" s="258">
        <v>802</v>
      </c>
      <c r="J36" s="258">
        <v>125543</v>
      </c>
      <c r="K36" s="258">
        <v>437</v>
      </c>
      <c r="L36" s="258">
        <v>167061</v>
      </c>
      <c r="M36" s="258">
        <v>582</v>
      </c>
      <c r="N36" s="258">
        <v>98685</v>
      </c>
      <c r="O36" s="258">
        <v>344</v>
      </c>
      <c r="P36" s="258">
        <v>122563</v>
      </c>
      <c r="Q36" s="258">
        <v>427</v>
      </c>
      <c r="R36" s="258">
        <v>117621</v>
      </c>
      <c r="S36" s="258">
        <v>410</v>
      </c>
      <c r="T36" s="258">
        <v>5791</v>
      </c>
      <c r="U36" s="258">
        <v>11177</v>
      </c>
      <c r="V36" s="258">
        <v>10883</v>
      </c>
      <c r="W36" s="258">
        <v>103509</v>
      </c>
      <c r="X36" s="156"/>
      <c r="Y36" s="32"/>
      <c r="Z36" s="32"/>
      <c r="AA36" s="32"/>
    </row>
    <row r="37" spans="1:27" s="142" customFormat="1" ht="22.7" customHeight="1" x14ac:dyDescent="0.15">
      <c r="A37" s="51" t="s">
        <v>550</v>
      </c>
      <c r="B37" s="185">
        <v>1357404</v>
      </c>
      <c r="C37" s="187">
        <v>5012</v>
      </c>
      <c r="D37" s="187">
        <v>326827</v>
      </c>
      <c r="E37" s="187">
        <v>1229</v>
      </c>
      <c r="F37" s="187">
        <v>108970</v>
      </c>
      <c r="G37" s="196" t="s">
        <v>632</v>
      </c>
      <c r="H37" s="187">
        <v>219711</v>
      </c>
      <c r="I37" s="187">
        <v>826</v>
      </c>
      <c r="J37" s="187">
        <v>112841</v>
      </c>
      <c r="K37" s="187">
        <v>424</v>
      </c>
      <c r="L37" s="187">
        <v>151563</v>
      </c>
      <c r="M37" s="187">
        <v>570</v>
      </c>
      <c r="N37" s="187">
        <v>86419</v>
      </c>
      <c r="O37" s="187">
        <v>325</v>
      </c>
      <c r="P37" s="187">
        <v>112406</v>
      </c>
      <c r="Q37" s="187">
        <v>923</v>
      </c>
      <c r="R37" s="187">
        <v>108666</v>
      </c>
      <c r="S37" s="187">
        <v>409</v>
      </c>
      <c r="T37" s="187">
        <v>5299</v>
      </c>
      <c r="U37" s="187">
        <v>9582</v>
      </c>
      <c r="V37" s="187">
        <v>10625</v>
      </c>
      <c r="W37" s="187">
        <v>104495</v>
      </c>
      <c r="X37" s="154"/>
      <c r="Y37" s="34"/>
      <c r="Z37" s="34"/>
      <c r="AA37" s="34"/>
    </row>
    <row r="38" spans="1:27" ht="5.65" customHeight="1" x14ac:dyDescent="0.15">
      <c r="A38" s="95"/>
      <c r="B38" s="88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118"/>
      <c r="N38" s="74"/>
      <c r="O38" s="118"/>
      <c r="P38" s="74"/>
      <c r="Q38" s="74"/>
      <c r="R38" s="74"/>
      <c r="S38" s="118"/>
      <c r="T38" s="74"/>
      <c r="U38" s="74"/>
      <c r="V38" s="74"/>
      <c r="W38" s="74"/>
      <c r="X38" s="30"/>
      <c r="Y38" s="32"/>
      <c r="Z38" s="32"/>
      <c r="AA38" s="32"/>
    </row>
    <row r="39" spans="1:27" x14ac:dyDescent="0.15">
      <c r="B39" s="2"/>
      <c r="N39" s="361" t="s">
        <v>635</v>
      </c>
      <c r="O39" s="361"/>
      <c r="P39" s="361"/>
      <c r="Q39" s="361"/>
      <c r="R39" s="361"/>
      <c r="S39" s="361"/>
      <c r="T39" s="361"/>
      <c r="U39" s="361"/>
      <c r="V39" s="361"/>
      <c r="W39" s="361"/>
    </row>
    <row r="40" spans="1:27" x14ac:dyDescent="0.15">
      <c r="A40" s="249"/>
      <c r="N40" s="350" t="s">
        <v>636</v>
      </c>
      <c r="O40" s="350"/>
      <c r="P40" s="350"/>
      <c r="Q40" s="350"/>
      <c r="R40" s="350"/>
      <c r="S40" s="350"/>
      <c r="T40" s="350"/>
      <c r="U40" s="350"/>
      <c r="V40" s="350"/>
      <c r="W40" s="350"/>
    </row>
    <row r="41" spans="1:27" x14ac:dyDescent="0.15">
      <c r="A41" s="249"/>
      <c r="N41" s="350" t="s">
        <v>637</v>
      </c>
      <c r="O41" s="350"/>
      <c r="P41" s="350"/>
      <c r="Q41" s="350"/>
      <c r="R41" s="350"/>
      <c r="S41" s="350"/>
      <c r="T41" s="350"/>
      <c r="U41" s="350"/>
      <c r="V41" s="350"/>
      <c r="W41" s="350"/>
    </row>
    <row r="42" spans="1:27" ht="13.5" customHeight="1" x14ac:dyDescent="0.15">
      <c r="A42" s="249"/>
      <c r="N42" s="350" t="s">
        <v>638</v>
      </c>
      <c r="O42" s="350"/>
      <c r="P42" s="350"/>
      <c r="Q42" s="350"/>
      <c r="R42" s="350"/>
      <c r="S42" s="350"/>
      <c r="T42" s="350"/>
      <c r="U42" s="350"/>
      <c r="V42" s="350"/>
      <c r="W42" s="350"/>
    </row>
    <row r="43" spans="1:27" ht="13.5" customHeight="1" x14ac:dyDescent="0.15">
      <c r="A43" s="273"/>
      <c r="N43" s="350" t="s">
        <v>640</v>
      </c>
      <c r="O43" s="350"/>
      <c r="P43" s="350"/>
      <c r="Q43" s="350"/>
      <c r="R43" s="350"/>
      <c r="S43" s="350"/>
      <c r="T43" s="350"/>
      <c r="U43" s="350"/>
      <c r="V43" s="350"/>
      <c r="W43" s="350"/>
    </row>
    <row r="44" spans="1:27" ht="13.5" customHeight="1" x14ac:dyDescent="0.15">
      <c r="A44" s="273"/>
      <c r="N44" s="350" t="s">
        <v>639</v>
      </c>
      <c r="O44" s="350"/>
      <c r="P44" s="350"/>
      <c r="Q44" s="350"/>
      <c r="R44" s="350"/>
      <c r="S44" s="350"/>
      <c r="T44" s="350"/>
      <c r="U44" s="350"/>
      <c r="V44" s="350"/>
      <c r="W44" s="350"/>
    </row>
    <row r="45" spans="1:27" x14ac:dyDescent="0.15">
      <c r="A45" s="249"/>
      <c r="N45" s="326" t="s">
        <v>531</v>
      </c>
      <c r="O45" s="326"/>
      <c r="P45" s="326"/>
      <c r="Q45" s="326"/>
      <c r="R45" s="326"/>
      <c r="S45" s="326"/>
      <c r="T45" s="326"/>
      <c r="U45" s="326"/>
      <c r="V45" s="326"/>
      <c r="W45" s="326"/>
    </row>
    <row r="46" spans="1:27" x14ac:dyDescent="0.15">
      <c r="A46" s="249"/>
      <c r="B46" s="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6.5" customHeight="1" x14ac:dyDescent="0.15">
      <c r="A47" s="249"/>
    </row>
    <row r="48" spans="1:27" ht="16.5" customHeight="1" x14ac:dyDescent="0.15">
      <c r="A48" s="249"/>
      <c r="N48" s="243"/>
    </row>
    <row r="49" spans="1:14" ht="13.5" customHeight="1" x14ac:dyDescent="0.15">
      <c r="A49" s="248"/>
      <c r="N49" s="243"/>
    </row>
    <row r="50" spans="1:14" ht="13.5" customHeight="1" x14ac:dyDescent="0.15">
      <c r="A50" s="248"/>
      <c r="N50" s="243"/>
    </row>
    <row r="51" spans="1:14" ht="7.15" customHeight="1" x14ac:dyDescent="0.15"/>
  </sheetData>
  <mergeCells count="173">
    <mergeCell ref="R4:T4"/>
    <mergeCell ref="V5:W5"/>
    <mergeCell ref="L1:W1"/>
    <mergeCell ref="A1:K1"/>
    <mergeCell ref="L27:W27"/>
    <mergeCell ref="A27:K27"/>
    <mergeCell ref="L21:M21"/>
    <mergeCell ref="L22:M22"/>
    <mergeCell ref="L19:M19"/>
    <mergeCell ref="L20:M20"/>
    <mergeCell ref="L17:M17"/>
    <mergeCell ref="L15:M15"/>
    <mergeCell ref="L16:M16"/>
    <mergeCell ref="O15:Q15"/>
    <mergeCell ref="O16:Q16"/>
    <mergeCell ref="O17:Q17"/>
    <mergeCell ref="O18:Q18"/>
    <mergeCell ref="U4:W4"/>
    <mergeCell ref="A3:C4"/>
    <mergeCell ref="A5:C5"/>
    <mergeCell ref="A6:C6"/>
    <mergeCell ref="A7:C7"/>
    <mergeCell ref="F11:G11"/>
    <mergeCell ref="L3:W3"/>
    <mergeCell ref="D3:K3"/>
    <mergeCell ref="O13:Q13"/>
    <mergeCell ref="J13:K13"/>
    <mergeCell ref="L10:M10"/>
    <mergeCell ref="O10:Q10"/>
    <mergeCell ref="L13:M13"/>
    <mergeCell ref="L8:M8"/>
    <mergeCell ref="A14:C14"/>
    <mergeCell ref="F12:G12"/>
    <mergeCell ref="O9:Q9"/>
    <mergeCell ref="L11:M11"/>
    <mergeCell ref="L12:M12"/>
    <mergeCell ref="O11:Q11"/>
    <mergeCell ref="O12:Q12"/>
    <mergeCell ref="H5:I5"/>
    <mergeCell ref="J5:K5"/>
    <mergeCell ref="L9:M9"/>
    <mergeCell ref="L5:M5"/>
    <mergeCell ref="O5:Q5"/>
    <mergeCell ref="O7:Q7"/>
    <mergeCell ref="O8:Q8"/>
    <mergeCell ref="A11:C11"/>
    <mergeCell ref="L4:N4"/>
    <mergeCell ref="O4:Q4"/>
    <mergeCell ref="V7:W7"/>
    <mergeCell ref="V8:W8"/>
    <mergeCell ref="L18:M18"/>
    <mergeCell ref="J7:K7"/>
    <mergeCell ref="J8:K8"/>
    <mergeCell ref="J9:K9"/>
    <mergeCell ref="J10:K10"/>
    <mergeCell ref="J11:K11"/>
    <mergeCell ref="J12:K12"/>
    <mergeCell ref="L14:M14"/>
    <mergeCell ref="L7:M7"/>
    <mergeCell ref="L30:M30"/>
    <mergeCell ref="N30:O30"/>
    <mergeCell ref="P30:Q30"/>
    <mergeCell ref="R30:S30"/>
    <mergeCell ref="L29:S29"/>
    <mergeCell ref="J14:K14"/>
    <mergeCell ref="J15:K15"/>
    <mergeCell ref="J16:K16"/>
    <mergeCell ref="J17:K17"/>
    <mergeCell ref="J18:K18"/>
    <mergeCell ref="J30:K30"/>
    <mergeCell ref="J19:K19"/>
    <mergeCell ref="J20:K20"/>
    <mergeCell ref="J22:K22"/>
    <mergeCell ref="O19:Q19"/>
    <mergeCell ref="O20:Q20"/>
    <mergeCell ref="O21:Q21"/>
    <mergeCell ref="O22:Q22"/>
    <mergeCell ref="O14:Q14"/>
    <mergeCell ref="A29:A31"/>
    <mergeCell ref="B29:C30"/>
    <mergeCell ref="D29:E30"/>
    <mergeCell ref="H30:I30"/>
    <mergeCell ref="D17:E17"/>
    <mergeCell ref="D18:E18"/>
    <mergeCell ref="D19:E19"/>
    <mergeCell ref="D20:E20"/>
    <mergeCell ref="D21:E21"/>
    <mergeCell ref="D22:E22"/>
    <mergeCell ref="F19:G19"/>
    <mergeCell ref="F20:G20"/>
    <mergeCell ref="F21:G21"/>
    <mergeCell ref="F22:G22"/>
    <mergeCell ref="H22:I22"/>
    <mergeCell ref="F29:K29"/>
    <mergeCell ref="F17:G17"/>
    <mergeCell ref="F18:G18"/>
    <mergeCell ref="A20:C20"/>
    <mergeCell ref="A17:C17"/>
    <mergeCell ref="J21:K21"/>
    <mergeCell ref="A21:C21"/>
    <mergeCell ref="A22:C22"/>
    <mergeCell ref="A18:C18"/>
    <mergeCell ref="F30:G30"/>
    <mergeCell ref="D7:E7"/>
    <mergeCell ref="D8:E8"/>
    <mergeCell ref="D9:E9"/>
    <mergeCell ref="D10:E10"/>
    <mergeCell ref="D4:E4"/>
    <mergeCell ref="F4:G4"/>
    <mergeCell ref="H4:I4"/>
    <mergeCell ref="J4:K4"/>
    <mergeCell ref="D5:E5"/>
    <mergeCell ref="F5:G5"/>
    <mergeCell ref="D11:E11"/>
    <mergeCell ref="D12:E12"/>
    <mergeCell ref="D13:E13"/>
    <mergeCell ref="D14:E14"/>
    <mergeCell ref="D15:E15"/>
    <mergeCell ref="H19:I19"/>
    <mergeCell ref="H16:I16"/>
    <mergeCell ref="H17:I17"/>
    <mergeCell ref="H18:I18"/>
    <mergeCell ref="D16:E16"/>
    <mergeCell ref="H13:I13"/>
    <mergeCell ref="H14:I14"/>
    <mergeCell ref="H15:I15"/>
    <mergeCell ref="A19:C19"/>
    <mergeCell ref="H20:I20"/>
    <mergeCell ref="H21:I21"/>
    <mergeCell ref="F13:G13"/>
    <mergeCell ref="F14:G14"/>
    <mergeCell ref="F15:G15"/>
    <mergeCell ref="F16:G16"/>
    <mergeCell ref="F7:G7"/>
    <mergeCell ref="F8:G8"/>
    <mergeCell ref="F9:G9"/>
    <mergeCell ref="F10:G10"/>
    <mergeCell ref="A15:C15"/>
    <mergeCell ref="A16:C16"/>
    <mergeCell ref="A8:C8"/>
    <mergeCell ref="A9:C9"/>
    <mergeCell ref="A10:C10"/>
    <mergeCell ref="A12:C12"/>
    <mergeCell ref="A13:C13"/>
    <mergeCell ref="H11:I11"/>
    <mergeCell ref="H12:I12"/>
    <mergeCell ref="H7:I7"/>
    <mergeCell ref="H8:I8"/>
    <mergeCell ref="H9:I9"/>
    <mergeCell ref="H10:I10"/>
    <mergeCell ref="N39:W39"/>
    <mergeCell ref="N40:W40"/>
    <mergeCell ref="N41:W41"/>
    <mergeCell ref="N42:W42"/>
    <mergeCell ref="N45:W45"/>
    <mergeCell ref="V21:W21"/>
    <mergeCell ref="V22:W22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W29:W30"/>
    <mergeCell ref="T29:V29"/>
    <mergeCell ref="V18:W18"/>
    <mergeCell ref="V19:W19"/>
    <mergeCell ref="V20:W20"/>
    <mergeCell ref="N43:W43"/>
    <mergeCell ref="N44:W44"/>
  </mergeCells>
  <phoneticPr fontId="29"/>
  <pageMargins left="0.78740157480314965" right="0.78740157480314965" top="0.98425196850393704" bottom="0.98425196850393704" header="0.51181102362204722" footer="0.51181102362204722"/>
  <pageSetup paperSize="9" scale="95" firstPageNumber="226" pageOrder="overThenDown" orientation="portrait" useFirstPageNumber="1" r:id="rId1"/>
  <headerFooter differentOddEven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view="pageBreakPreview" topLeftCell="A16" zoomScale="90" zoomScaleNormal="90" zoomScaleSheetLayoutView="90" workbookViewId="0">
      <selection activeCell="C25" sqref="C25:H25"/>
    </sheetView>
  </sheetViews>
  <sheetFormatPr defaultRowHeight="13.5" x14ac:dyDescent="0.15"/>
  <cols>
    <col min="1" max="8" width="10.375" style="25" customWidth="1"/>
    <col min="9" max="10" width="7.875" style="25" customWidth="1"/>
    <col min="11" max="22" width="7.25" style="25" customWidth="1"/>
    <col min="23" max="26" width="6.5" style="25" customWidth="1"/>
    <col min="27" max="16384" width="9" style="25"/>
  </cols>
  <sheetData>
    <row r="1" spans="1:12" ht="19.5" customHeight="1" x14ac:dyDescent="0.15">
      <c r="B1" s="345" t="s">
        <v>549</v>
      </c>
      <c r="C1" s="345"/>
      <c r="D1" s="345"/>
      <c r="E1" s="345"/>
      <c r="F1" s="345"/>
      <c r="G1" s="345"/>
      <c r="H1" s="345"/>
    </row>
    <row r="2" spans="1:12" ht="17.25" customHeight="1" x14ac:dyDescent="0.15">
      <c r="A2" s="2"/>
    </row>
    <row r="3" spans="1:12" ht="19.5" customHeight="1" x14ac:dyDescent="0.15">
      <c r="A3" s="66" t="s">
        <v>1</v>
      </c>
      <c r="B3" s="331" t="s">
        <v>157</v>
      </c>
      <c r="C3" s="331"/>
      <c r="D3" s="46" t="s">
        <v>285</v>
      </c>
      <c r="E3" s="46" t="s">
        <v>286</v>
      </c>
      <c r="F3" s="46" t="s">
        <v>287</v>
      </c>
      <c r="G3" s="46" t="s">
        <v>288</v>
      </c>
      <c r="H3" s="47" t="s">
        <v>289</v>
      </c>
      <c r="L3" s="244"/>
    </row>
    <row r="4" spans="1:12" ht="17.25" customHeight="1" x14ac:dyDescent="0.15">
      <c r="A4" s="48"/>
      <c r="B4" s="3"/>
      <c r="D4" s="3"/>
      <c r="E4" s="3"/>
      <c r="F4" s="3"/>
      <c r="G4" s="3"/>
      <c r="H4" s="3"/>
      <c r="L4" s="244"/>
    </row>
    <row r="5" spans="1:12" s="134" customFormat="1" ht="17.25" customHeight="1" x14ac:dyDescent="0.15">
      <c r="A5" s="49" t="s">
        <v>566</v>
      </c>
      <c r="B5" s="414">
        <v>1573185</v>
      </c>
      <c r="C5" s="383"/>
      <c r="D5" s="262">
        <v>133841</v>
      </c>
      <c r="E5" s="262">
        <v>134679</v>
      </c>
      <c r="F5" s="262">
        <v>123938</v>
      </c>
      <c r="G5" s="262">
        <v>132485</v>
      </c>
      <c r="H5" s="262">
        <v>151410</v>
      </c>
      <c r="L5" s="133"/>
    </row>
    <row r="6" spans="1:12" s="134" customFormat="1" ht="17.25" customHeight="1" x14ac:dyDescent="0.15">
      <c r="A6" s="50" t="s">
        <v>567</v>
      </c>
      <c r="B6" s="414">
        <v>1545789</v>
      </c>
      <c r="C6" s="383"/>
      <c r="D6" s="262">
        <v>128028</v>
      </c>
      <c r="E6" s="262">
        <v>138291</v>
      </c>
      <c r="F6" s="262">
        <v>122584</v>
      </c>
      <c r="G6" s="262">
        <v>138888</v>
      </c>
      <c r="H6" s="262">
        <v>142805</v>
      </c>
    </row>
    <row r="7" spans="1:12" s="134" customFormat="1" ht="17.25" customHeight="1" x14ac:dyDescent="0.15">
      <c r="A7" s="50" t="s">
        <v>568</v>
      </c>
      <c r="B7" s="414">
        <v>1517898</v>
      </c>
      <c r="C7" s="383"/>
      <c r="D7" s="262">
        <v>132259</v>
      </c>
      <c r="E7" s="262">
        <v>131066</v>
      </c>
      <c r="F7" s="262">
        <v>117644</v>
      </c>
      <c r="G7" s="262">
        <v>138546</v>
      </c>
      <c r="H7" s="262">
        <v>142806</v>
      </c>
    </row>
    <row r="8" spans="1:12" s="134" customFormat="1" ht="17.25" customHeight="1" x14ac:dyDescent="0.15">
      <c r="A8" s="50" t="s">
        <v>488</v>
      </c>
      <c r="B8" s="383">
        <v>1464967</v>
      </c>
      <c r="C8" s="384"/>
      <c r="D8" s="262">
        <v>128713</v>
      </c>
      <c r="E8" s="262">
        <v>126711</v>
      </c>
      <c r="F8" s="262">
        <v>121243</v>
      </c>
      <c r="G8" s="262">
        <v>132336</v>
      </c>
      <c r="H8" s="262">
        <v>135651</v>
      </c>
    </row>
    <row r="9" spans="1:12" s="142" customFormat="1" ht="17.25" customHeight="1" x14ac:dyDescent="0.15">
      <c r="A9" s="51" t="s">
        <v>550</v>
      </c>
      <c r="B9" s="382">
        <v>1357404</v>
      </c>
      <c r="C9" s="442"/>
      <c r="D9" s="39">
        <v>122545</v>
      </c>
      <c r="E9" s="39">
        <v>120553</v>
      </c>
      <c r="F9" s="39">
        <v>117949</v>
      </c>
      <c r="G9" s="39">
        <v>132024</v>
      </c>
      <c r="H9" s="39">
        <v>135226</v>
      </c>
    </row>
    <row r="10" spans="1:12" ht="17.25" customHeight="1" x14ac:dyDescent="0.15">
      <c r="A10" s="52"/>
      <c r="B10" s="88"/>
      <c r="C10" s="84"/>
      <c r="D10" s="74"/>
      <c r="E10" s="74"/>
      <c r="F10" s="74"/>
      <c r="G10" s="74"/>
      <c r="H10" s="74"/>
    </row>
    <row r="11" spans="1:12" ht="17.25" customHeight="1" x14ac:dyDescent="0.15">
      <c r="A11" s="2"/>
    </row>
    <row r="12" spans="1:12" ht="17.25" customHeight="1" x14ac:dyDescent="0.15">
      <c r="A12" s="2"/>
    </row>
    <row r="13" spans="1:12" ht="17.25" customHeight="1" x14ac:dyDescent="0.15">
      <c r="A13" s="2"/>
    </row>
    <row r="14" spans="1:12" ht="20.25" customHeight="1" x14ac:dyDescent="0.15">
      <c r="A14" s="66" t="s">
        <v>1</v>
      </c>
      <c r="B14" s="46" t="s">
        <v>290</v>
      </c>
      <c r="C14" s="46" t="s">
        <v>291</v>
      </c>
      <c r="D14" s="46" t="s">
        <v>292</v>
      </c>
      <c r="E14" s="46" t="s">
        <v>293</v>
      </c>
      <c r="F14" s="46" t="s">
        <v>294</v>
      </c>
      <c r="G14" s="46" t="s">
        <v>295</v>
      </c>
      <c r="H14" s="47" t="s">
        <v>296</v>
      </c>
    </row>
    <row r="15" spans="1:12" ht="17.25" customHeight="1" x14ac:dyDescent="0.15">
      <c r="A15" s="48"/>
      <c r="B15" s="3"/>
      <c r="C15" s="3"/>
      <c r="D15" s="3"/>
      <c r="E15" s="3"/>
      <c r="F15" s="3"/>
      <c r="G15" s="3"/>
      <c r="H15" s="3"/>
    </row>
    <row r="16" spans="1:12" s="134" customFormat="1" ht="17.25" customHeight="1" x14ac:dyDescent="0.15">
      <c r="A16" s="49" t="s">
        <v>566</v>
      </c>
      <c r="B16" s="262">
        <v>127998</v>
      </c>
      <c r="C16" s="262">
        <v>131754</v>
      </c>
      <c r="D16" s="262">
        <v>130569</v>
      </c>
      <c r="E16" s="262">
        <v>115774</v>
      </c>
      <c r="F16" s="262">
        <v>131465</v>
      </c>
      <c r="G16" s="262">
        <v>130026</v>
      </c>
      <c r="H16" s="262">
        <v>129246</v>
      </c>
    </row>
    <row r="17" spans="1:8" s="134" customFormat="1" ht="17.25" customHeight="1" x14ac:dyDescent="0.15">
      <c r="A17" s="50" t="s">
        <v>567</v>
      </c>
      <c r="B17" s="262">
        <v>123323</v>
      </c>
      <c r="C17" s="262">
        <v>135136</v>
      </c>
      <c r="D17" s="262">
        <v>124494</v>
      </c>
      <c r="E17" s="262">
        <v>112971</v>
      </c>
      <c r="F17" s="262">
        <v>131288</v>
      </c>
      <c r="G17" s="262">
        <v>124489</v>
      </c>
      <c r="H17" s="262">
        <v>123492</v>
      </c>
    </row>
    <row r="18" spans="1:8" s="134" customFormat="1" ht="17.25" customHeight="1" x14ac:dyDescent="0.15">
      <c r="A18" s="50" t="s">
        <v>568</v>
      </c>
      <c r="B18" s="262">
        <v>125744</v>
      </c>
      <c r="C18" s="262">
        <v>128185</v>
      </c>
      <c r="D18" s="262">
        <v>122447</v>
      </c>
      <c r="E18" s="262">
        <v>113791</v>
      </c>
      <c r="F18" s="262">
        <v>122270</v>
      </c>
      <c r="G18" s="262">
        <v>120158</v>
      </c>
      <c r="H18" s="262">
        <v>122982</v>
      </c>
    </row>
    <row r="19" spans="1:8" s="134" customFormat="1" ht="17.25" customHeight="1" x14ac:dyDescent="0.15">
      <c r="A19" s="50" t="s">
        <v>488</v>
      </c>
      <c r="B19" s="262">
        <v>126347</v>
      </c>
      <c r="C19" s="262">
        <v>126891</v>
      </c>
      <c r="D19" s="262">
        <v>95447</v>
      </c>
      <c r="E19" s="262">
        <v>108915</v>
      </c>
      <c r="F19" s="262">
        <v>123280</v>
      </c>
      <c r="G19" s="262">
        <v>116234</v>
      </c>
      <c r="H19" s="262">
        <v>123199</v>
      </c>
    </row>
    <row r="20" spans="1:8" s="142" customFormat="1" ht="17.25" customHeight="1" x14ac:dyDescent="0.15">
      <c r="A20" s="51" t="s">
        <v>550</v>
      </c>
      <c r="B20" s="39">
        <v>122068</v>
      </c>
      <c r="C20" s="39">
        <v>119341</v>
      </c>
      <c r="D20" s="39">
        <v>116254</v>
      </c>
      <c r="E20" s="39">
        <v>104909</v>
      </c>
      <c r="F20" s="39">
        <v>117655</v>
      </c>
      <c r="G20" s="39">
        <v>128503</v>
      </c>
      <c r="H20" s="39">
        <v>20377</v>
      </c>
    </row>
    <row r="21" spans="1:8" ht="17.25" customHeight="1" x14ac:dyDescent="0.15">
      <c r="A21" s="52"/>
      <c r="B21" s="88"/>
      <c r="C21" s="74"/>
      <c r="D21" s="74"/>
      <c r="E21" s="119"/>
      <c r="F21" s="119"/>
      <c r="G21" s="74"/>
      <c r="H21" s="74"/>
    </row>
    <row r="22" spans="1:8" ht="17.25" customHeight="1" x14ac:dyDescent="0.15">
      <c r="A22" s="269"/>
      <c r="B22" s="270"/>
      <c r="C22" s="373" t="s">
        <v>685</v>
      </c>
      <c r="D22" s="373"/>
      <c r="E22" s="373"/>
      <c r="F22" s="373"/>
      <c r="G22" s="373"/>
      <c r="H22" s="373"/>
    </row>
    <row r="23" spans="1:8" ht="17.25" customHeight="1" x14ac:dyDescent="0.15">
      <c r="A23" s="269"/>
      <c r="B23" s="270"/>
      <c r="C23" s="418" t="s">
        <v>686</v>
      </c>
      <c r="D23" s="418"/>
      <c r="E23" s="418"/>
      <c r="F23" s="418"/>
      <c r="G23" s="418"/>
      <c r="H23" s="418"/>
    </row>
    <row r="24" spans="1:8" ht="17.25" customHeight="1" x14ac:dyDescent="0.15">
      <c r="A24" s="269"/>
      <c r="B24" s="270"/>
      <c r="C24" s="418" t="s">
        <v>687</v>
      </c>
      <c r="D24" s="418"/>
      <c r="E24" s="418"/>
      <c r="F24" s="418"/>
      <c r="G24" s="418"/>
      <c r="H24" s="418"/>
    </row>
    <row r="25" spans="1:8" ht="19.5" customHeight="1" x14ac:dyDescent="0.15">
      <c r="C25" s="441" t="s">
        <v>633</v>
      </c>
      <c r="D25" s="441"/>
      <c r="E25" s="441"/>
      <c r="F25" s="441"/>
      <c r="G25" s="441"/>
      <c r="H25" s="441"/>
    </row>
    <row r="26" spans="1:8" ht="17.25" customHeight="1" x14ac:dyDescent="0.15">
      <c r="A26" s="2"/>
    </row>
    <row r="27" spans="1:8" ht="17.25" customHeight="1" x14ac:dyDescent="0.15">
      <c r="A27" s="2"/>
    </row>
    <row r="28" spans="1:8" ht="17.25" customHeight="1" x14ac:dyDescent="0.15">
      <c r="A28" s="2"/>
    </row>
    <row r="29" spans="1:8" ht="17.25" customHeight="1" x14ac:dyDescent="0.15">
      <c r="A29" s="2"/>
    </row>
    <row r="30" spans="1:8" ht="17.25" customHeight="1" x14ac:dyDescent="0.15">
      <c r="A30" s="2"/>
    </row>
    <row r="31" spans="1:8" ht="17.25" customHeight="1" x14ac:dyDescent="0.15">
      <c r="A31" s="2"/>
    </row>
    <row r="32" spans="1:8" ht="17.25" customHeight="1" x14ac:dyDescent="0.15">
      <c r="A32" s="2"/>
    </row>
    <row r="33" spans="1:1" ht="17.25" customHeight="1" x14ac:dyDescent="0.15">
      <c r="A33" s="2"/>
    </row>
    <row r="34" spans="1:1" ht="17.25" customHeight="1" x14ac:dyDescent="0.15"/>
    <row r="35" spans="1:1" ht="17.25" customHeight="1" x14ac:dyDescent="0.15"/>
    <row r="36" spans="1:1" ht="17.25" customHeight="1" x14ac:dyDescent="0.15"/>
    <row r="37" spans="1:1" ht="17.25" customHeight="1" x14ac:dyDescent="0.15"/>
    <row r="38" spans="1:1" ht="17.25" customHeight="1" x14ac:dyDescent="0.15"/>
    <row r="39" spans="1:1" ht="17.25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ht="17.25" customHeight="1" x14ac:dyDescent="0.15"/>
    <row r="46" spans="1:1" ht="17.25" customHeight="1" x14ac:dyDescent="0.15"/>
    <row r="47" spans="1:1" ht="17.25" customHeight="1" x14ac:dyDescent="0.15"/>
    <row r="48" spans="1:1" ht="17.25" customHeight="1" x14ac:dyDescent="0.15"/>
    <row r="49" spans="1:14" ht="17.25" customHeight="1" x14ac:dyDescent="0.15">
      <c r="A49" s="248"/>
      <c r="N49" s="243"/>
    </row>
    <row r="50" spans="1:14" x14ac:dyDescent="0.15">
      <c r="A50" s="248"/>
      <c r="N50" s="243"/>
    </row>
    <row r="51" spans="1:14" x14ac:dyDescent="0.15">
      <c r="A51" s="248"/>
      <c r="N51" s="243"/>
    </row>
  </sheetData>
  <mergeCells count="11">
    <mergeCell ref="C25:H25"/>
    <mergeCell ref="C22:H22"/>
    <mergeCell ref="C23:H23"/>
    <mergeCell ref="C24:H24"/>
    <mergeCell ref="B1:H1"/>
    <mergeCell ref="B3:C3"/>
    <mergeCell ref="B5:C5"/>
    <mergeCell ref="B6:C6"/>
    <mergeCell ref="B7:C7"/>
    <mergeCell ref="B9:C9"/>
    <mergeCell ref="B8:C8"/>
  </mergeCells>
  <phoneticPr fontId="29"/>
  <pageMargins left="0.78740157480314965" right="0.78740157480314965" top="0.98425196850393704" bottom="0.98425196850393704" header="0.51181102362204722" footer="0.51181102362204722"/>
  <pageSetup paperSize="9" firstPageNumber="228" pageOrder="overThenDown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12.875" style="12" customWidth="1"/>
    <col min="2" max="7" width="12.375" style="12" customWidth="1"/>
    <col min="8" max="13" width="14.5" style="12" customWidth="1"/>
    <col min="14" max="16" width="10.25" style="12" bestFit="1" customWidth="1"/>
    <col min="17" max="16384" width="9" style="12"/>
  </cols>
  <sheetData>
    <row r="1" spans="1:16" ht="21.75" customHeight="1" x14ac:dyDescent="0.15">
      <c r="A1" s="346" t="s">
        <v>533</v>
      </c>
      <c r="B1" s="346"/>
      <c r="C1" s="346"/>
      <c r="D1" s="346"/>
      <c r="E1" s="346"/>
      <c r="F1" s="346"/>
      <c r="G1" s="346"/>
      <c r="H1" s="345" t="s">
        <v>407</v>
      </c>
      <c r="I1" s="345"/>
      <c r="J1" s="345"/>
      <c r="K1" s="345"/>
      <c r="L1" s="345"/>
      <c r="M1" s="345"/>
      <c r="N1" s="14"/>
      <c r="O1" s="14"/>
      <c r="P1" s="14"/>
    </row>
    <row r="2" spans="1:16" x14ac:dyDescent="0.15">
      <c r="A2" s="2"/>
      <c r="J2" s="14"/>
      <c r="K2" s="14"/>
      <c r="L2" s="14"/>
      <c r="M2" s="16" t="s">
        <v>17</v>
      </c>
      <c r="N2" s="14"/>
    </row>
    <row r="3" spans="1:16" ht="16.350000000000001" customHeight="1" x14ac:dyDescent="0.15">
      <c r="A3" s="347" t="s">
        <v>1</v>
      </c>
      <c r="B3" s="337" t="s">
        <v>9</v>
      </c>
      <c r="C3" s="337" t="s">
        <v>10</v>
      </c>
      <c r="D3" s="337" t="s">
        <v>11</v>
      </c>
      <c r="E3" s="337" t="s">
        <v>12</v>
      </c>
      <c r="F3" s="337" t="s">
        <v>13</v>
      </c>
      <c r="G3" s="57" t="s">
        <v>14</v>
      </c>
      <c r="H3" s="337" t="s">
        <v>366</v>
      </c>
      <c r="I3" s="58" t="s">
        <v>18</v>
      </c>
      <c r="J3" s="337" t="s">
        <v>368</v>
      </c>
      <c r="K3" s="337" t="s">
        <v>19</v>
      </c>
      <c r="L3" s="337" t="s">
        <v>20</v>
      </c>
      <c r="M3" s="247" t="s">
        <v>21</v>
      </c>
    </row>
    <row r="4" spans="1:16" ht="16.350000000000001" customHeight="1" x14ac:dyDescent="0.15">
      <c r="A4" s="348"/>
      <c r="B4" s="339"/>
      <c r="C4" s="339"/>
      <c r="D4" s="339"/>
      <c r="E4" s="339"/>
      <c r="F4" s="339"/>
      <c r="G4" s="60" t="s">
        <v>298</v>
      </c>
      <c r="H4" s="339"/>
      <c r="I4" s="61" t="s">
        <v>367</v>
      </c>
      <c r="J4" s="339"/>
      <c r="K4" s="339"/>
      <c r="L4" s="339"/>
      <c r="M4" s="56" t="s">
        <v>22</v>
      </c>
    </row>
    <row r="5" spans="1:16" ht="7.15" customHeight="1" x14ac:dyDescent="0.15">
      <c r="A5" s="62"/>
      <c r="B5" s="6"/>
      <c r="C5" s="6"/>
      <c r="D5" s="6"/>
      <c r="E5" s="6"/>
      <c r="F5" s="6"/>
      <c r="G5" s="6"/>
      <c r="H5" s="6"/>
      <c r="I5" s="6"/>
      <c r="J5" s="6"/>
      <c r="K5" s="6"/>
      <c r="L5" s="216"/>
      <c r="M5" s="254"/>
    </row>
    <row r="6" spans="1:16" s="134" customFormat="1" ht="22.7" customHeight="1" x14ac:dyDescent="0.15">
      <c r="A6" s="50" t="s">
        <v>551</v>
      </c>
      <c r="B6" s="262">
        <v>56234541</v>
      </c>
      <c r="C6" s="262">
        <v>28645582</v>
      </c>
      <c r="D6" s="262">
        <v>300422</v>
      </c>
      <c r="E6" s="262">
        <v>202074</v>
      </c>
      <c r="F6" s="262">
        <v>76249</v>
      </c>
      <c r="G6" s="262">
        <v>23491</v>
      </c>
      <c r="H6" s="262">
        <v>1838722</v>
      </c>
      <c r="I6" s="262">
        <v>18395</v>
      </c>
      <c r="J6" s="262">
        <v>178341</v>
      </c>
      <c r="K6" s="262">
        <v>289393</v>
      </c>
      <c r="L6" s="262">
        <v>1407175</v>
      </c>
      <c r="M6" s="262">
        <v>24413</v>
      </c>
    </row>
    <row r="7" spans="1:16" s="134" customFormat="1" ht="22.7" customHeight="1" x14ac:dyDescent="0.15">
      <c r="A7" s="50" t="s">
        <v>446</v>
      </c>
      <c r="B7" s="262">
        <v>58193238</v>
      </c>
      <c r="C7" s="262">
        <v>29023950</v>
      </c>
      <c r="D7" s="262">
        <v>292969</v>
      </c>
      <c r="E7" s="262">
        <v>188286</v>
      </c>
      <c r="F7" s="262">
        <v>83825</v>
      </c>
      <c r="G7" s="262">
        <v>18604</v>
      </c>
      <c r="H7" s="262">
        <v>1817364</v>
      </c>
      <c r="I7" s="262">
        <v>16228</v>
      </c>
      <c r="J7" s="262">
        <v>146503</v>
      </c>
      <c r="K7" s="262">
        <v>361460</v>
      </c>
      <c r="L7" s="262">
        <v>1906862</v>
      </c>
      <c r="M7" s="262">
        <v>24168</v>
      </c>
    </row>
    <row r="8" spans="1:16" s="134" customFormat="1" ht="22.7" customHeight="1" x14ac:dyDescent="0.15">
      <c r="A8" s="50" t="s">
        <v>447</v>
      </c>
      <c r="B8" s="262">
        <v>61987261</v>
      </c>
      <c r="C8" s="262">
        <v>29991347</v>
      </c>
      <c r="D8" s="262">
        <v>277527</v>
      </c>
      <c r="E8" s="262">
        <v>179545</v>
      </c>
      <c r="F8" s="262">
        <v>90600</v>
      </c>
      <c r="G8" s="262">
        <v>23201</v>
      </c>
      <c r="H8" s="262">
        <v>1802620</v>
      </c>
      <c r="I8" s="262">
        <v>18142</v>
      </c>
      <c r="J8" s="262">
        <v>167709</v>
      </c>
      <c r="K8" s="262">
        <v>141806</v>
      </c>
      <c r="L8" s="262">
        <v>1713857</v>
      </c>
      <c r="M8" s="262">
        <v>25026</v>
      </c>
    </row>
    <row r="9" spans="1:16" s="134" customFormat="1" ht="22.7" customHeight="1" x14ac:dyDescent="0.15">
      <c r="A9" s="50" t="s">
        <v>448</v>
      </c>
      <c r="B9" s="262">
        <v>60636386</v>
      </c>
      <c r="C9" s="262">
        <v>30728110</v>
      </c>
      <c r="D9" s="262">
        <v>265476</v>
      </c>
      <c r="E9" s="262">
        <v>227934</v>
      </c>
      <c r="F9" s="262">
        <v>155206</v>
      </c>
      <c r="G9" s="262">
        <v>202336</v>
      </c>
      <c r="H9" s="262">
        <v>1787256</v>
      </c>
      <c r="I9" s="262">
        <v>16866</v>
      </c>
      <c r="J9" s="262">
        <v>164077</v>
      </c>
      <c r="K9" s="262">
        <v>155275</v>
      </c>
      <c r="L9" s="262">
        <v>1371237</v>
      </c>
      <c r="M9" s="262">
        <v>23880</v>
      </c>
    </row>
    <row r="10" spans="1:16" s="134" customFormat="1" ht="22.7" customHeight="1" x14ac:dyDescent="0.15">
      <c r="A10" s="50" t="s">
        <v>449</v>
      </c>
      <c r="B10" s="264">
        <v>61397274</v>
      </c>
      <c r="C10" s="261">
        <v>31017094</v>
      </c>
      <c r="D10" s="261">
        <v>254988</v>
      </c>
      <c r="E10" s="261">
        <v>230453</v>
      </c>
      <c r="F10" s="261">
        <v>290890</v>
      </c>
      <c r="G10" s="261">
        <v>244715</v>
      </c>
      <c r="H10" s="261">
        <v>2305414</v>
      </c>
      <c r="I10" s="261">
        <v>17425</v>
      </c>
      <c r="J10" s="261">
        <v>84964</v>
      </c>
      <c r="K10" s="261">
        <v>145967</v>
      </c>
      <c r="L10" s="261">
        <v>901085</v>
      </c>
      <c r="M10" s="261">
        <v>20496</v>
      </c>
    </row>
    <row r="11" spans="1:16" s="134" customFormat="1" ht="22.7" customHeight="1" x14ac:dyDescent="0.15">
      <c r="A11" s="50" t="s">
        <v>450</v>
      </c>
      <c r="B11" s="264">
        <v>62732331</v>
      </c>
      <c r="C11" s="261">
        <v>30683315</v>
      </c>
      <c r="D11" s="261">
        <v>257214</v>
      </c>
      <c r="E11" s="261">
        <v>198149</v>
      </c>
      <c r="F11" s="261">
        <v>237826</v>
      </c>
      <c r="G11" s="261">
        <v>233979</v>
      </c>
      <c r="H11" s="261">
        <v>4165535</v>
      </c>
      <c r="I11" s="261">
        <v>16607</v>
      </c>
      <c r="J11" s="261">
        <v>115556</v>
      </c>
      <c r="K11" s="261">
        <v>148177</v>
      </c>
      <c r="L11" s="261">
        <v>748311</v>
      </c>
      <c r="M11" s="261">
        <v>20987</v>
      </c>
    </row>
    <row r="12" spans="1:16" s="134" customFormat="1" ht="22.7" customHeight="1" x14ac:dyDescent="0.15">
      <c r="A12" s="50" t="s">
        <v>463</v>
      </c>
      <c r="B12" s="264">
        <v>63172870</v>
      </c>
      <c r="C12" s="261">
        <v>30644748</v>
      </c>
      <c r="D12" s="261">
        <v>255700</v>
      </c>
      <c r="E12" s="261">
        <v>54294</v>
      </c>
      <c r="F12" s="261">
        <v>177075</v>
      </c>
      <c r="G12" s="261">
        <v>102731</v>
      </c>
      <c r="H12" s="261">
        <v>3758326</v>
      </c>
      <c r="I12" s="261">
        <v>16960</v>
      </c>
      <c r="J12" s="261">
        <v>116291</v>
      </c>
      <c r="K12" s="261">
        <v>139058</v>
      </c>
      <c r="L12" s="261">
        <v>533874</v>
      </c>
      <c r="M12" s="261">
        <v>18963</v>
      </c>
    </row>
    <row r="13" spans="1:16" s="134" customFormat="1" ht="22.7" customHeight="1" x14ac:dyDescent="0.15">
      <c r="A13" s="50" t="s">
        <v>462</v>
      </c>
      <c r="B13" s="264">
        <v>64143676</v>
      </c>
      <c r="C13" s="261">
        <v>31171062</v>
      </c>
      <c r="D13" s="261">
        <v>257228</v>
      </c>
      <c r="E13" s="261">
        <v>57317</v>
      </c>
      <c r="F13" s="261">
        <v>235867</v>
      </c>
      <c r="G13" s="261">
        <v>235978</v>
      </c>
      <c r="H13" s="261">
        <v>3825929</v>
      </c>
      <c r="I13" s="261">
        <v>15172</v>
      </c>
      <c r="J13" s="261">
        <v>147428</v>
      </c>
      <c r="K13" s="261">
        <v>173761</v>
      </c>
      <c r="L13" s="261">
        <v>799355</v>
      </c>
      <c r="M13" s="261">
        <v>18125</v>
      </c>
    </row>
    <row r="14" spans="1:16" s="134" customFormat="1" ht="22.7" customHeight="1" x14ac:dyDescent="0.15">
      <c r="A14" s="50" t="s">
        <v>552</v>
      </c>
      <c r="B14" s="264">
        <v>66310489</v>
      </c>
      <c r="C14" s="261">
        <v>31652178</v>
      </c>
      <c r="D14" s="261">
        <v>261675</v>
      </c>
      <c r="E14" s="261">
        <v>60602</v>
      </c>
      <c r="F14" s="261">
        <v>201855</v>
      </c>
      <c r="G14" s="261">
        <v>164567</v>
      </c>
      <c r="H14" s="261">
        <v>3264001</v>
      </c>
      <c r="I14" s="261">
        <v>14863</v>
      </c>
      <c r="J14" s="261">
        <v>155896</v>
      </c>
      <c r="K14" s="261">
        <v>199509</v>
      </c>
      <c r="L14" s="261">
        <v>956973</v>
      </c>
      <c r="M14" s="261">
        <v>17944</v>
      </c>
    </row>
    <row r="15" spans="1:16" s="142" customFormat="1" ht="22.7" customHeight="1" x14ac:dyDescent="0.15">
      <c r="A15" s="51" t="s">
        <v>550</v>
      </c>
      <c r="B15" s="158">
        <v>67702365</v>
      </c>
      <c r="C15" s="159">
        <v>31886129</v>
      </c>
      <c r="D15" s="159">
        <v>269238</v>
      </c>
      <c r="E15" s="159">
        <v>45600</v>
      </c>
      <c r="F15" s="159">
        <v>226712</v>
      </c>
      <c r="G15" s="159">
        <v>139834</v>
      </c>
      <c r="H15" s="159">
        <v>3124037</v>
      </c>
      <c r="I15" s="159">
        <v>14255</v>
      </c>
      <c r="J15" s="159">
        <v>79034</v>
      </c>
      <c r="K15" s="159">
        <v>573381</v>
      </c>
      <c r="L15" s="159">
        <v>849542</v>
      </c>
      <c r="M15" s="159">
        <v>17420</v>
      </c>
    </row>
    <row r="16" spans="1:16" ht="7.15" customHeight="1" x14ac:dyDescent="0.15">
      <c r="A16" s="63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2" x14ac:dyDescent="0.15">
      <c r="A17" s="2"/>
      <c r="H17" s="2"/>
    </row>
    <row r="18" spans="1:12" x14ac:dyDescent="0.15">
      <c r="A18" s="2"/>
      <c r="H18" s="2"/>
    </row>
    <row r="19" spans="1:12" x14ac:dyDescent="0.15">
      <c r="A19" s="2"/>
      <c r="H19" s="2"/>
    </row>
    <row r="20" spans="1:12" x14ac:dyDescent="0.15">
      <c r="A20" s="2"/>
      <c r="H20" s="2"/>
    </row>
    <row r="21" spans="1:12" ht="16.350000000000001" customHeight="1" x14ac:dyDescent="0.15">
      <c r="A21" s="347" t="s">
        <v>1</v>
      </c>
      <c r="B21" s="337" t="s">
        <v>370</v>
      </c>
      <c r="C21" s="337" t="s">
        <v>369</v>
      </c>
      <c r="D21" s="337" t="s">
        <v>16</v>
      </c>
      <c r="E21" s="337" t="s">
        <v>378</v>
      </c>
      <c r="F21" s="337" t="s">
        <v>377</v>
      </c>
      <c r="G21" s="337" t="s">
        <v>375</v>
      </c>
      <c r="H21" s="337" t="s">
        <v>374</v>
      </c>
      <c r="I21" s="337" t="s">
        <v>373</v>
      </c>
      <c r="J21" s="337" t="s">
        <v>372</v>
      </c>
      <c r="K21" s="337" t="s">
        <v>371</v>
      </c>
      <c r="L21" s="59" t="s">
        <v>376</v>
      </c>
    </row>
    <row r="22" spans="1:12" ht="16.350000000000001" customHeight="1" x14ac:dyDescent="0.15">
      <c r="A22" s="348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55" t="s">
        <v>27</v>
      </c>
    </row>
    <row r="23" spans="1:12" ht="7.15" customHeight="1" x14ac:dyDescent="0.15">
      <c r="A23" s="6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s="134" customFormat="1" ht="22.7" customHeight="1" x14ac:dyDescent="0.15">
      <c r="A24" s="50" t="s">
        <v>551</v>
      </c>
      <c r="B24" s="262">
        <v>400258</v>
      </c>
      <c r="C24" s="262">
        <v>808184</v>
      </c>
      <c r="D24" s="262">
        <v>8219945</v>
      </c>
      <c r="E24" s="262">
        <v>6894227</v>
      </c>
      <c r="F24" s="262">
        <v>141429</v>
      </c>
      <c r="G24" s="262">
        <v>24900</v>
      </c>
      <c r="H24" s="262">
        <v>1894087</v>
      </c>
      <c r="I24" s="262">
        <v>1784659</v>
      </c>
      <c r="J24" s="262">
        <v>493795</v>
      </c>
      <c r="K24" s="262">
        <v>2568800</v>
      </c>
      <c r="L24" s="262" t="s">
        <v>8</v>
      </c>
    </row>
    <row r="25" spans="1:12" s="134" customFormat="1" ht="22.7" customHeight="1" x14ac:dyDescent="0.15">
      <c r="A25" s="50" t="s">
        <v>446</v>
      </c>
      <c r="B25" s="262">
        <v>403645</v>
      </c>
      <c r="C25" s="262">
        <v>807194</v>
      </c>
      <c r="D25" s="262">
        <v>8769872</v>
      </c>
      <c r="E25" s="262">
        <v>7243015</v>
      </c>
      <c r="F25" s="262">
        <v>384144</v>
      </c>
      <c r="G25" s="262">
        <v>1941</v>
      </c>
      <c r="H25" s="262">
        <v>2116767</v>
      </c>
      <c r="I25" s="262">
        <v>683117</v>
      </c>
      <c r="J25" s="262">
        <v>481624</v>
      </c>
      <c r="K25" s="262">
        <v>3421700</v>
      </c>
      <c r="L25" s="262" t="s">
        <v>8</v>
      </c>
    </row>
    <row r="26" spans="1:12" s="134" customFormat="1" ht="22.7" customHeight="1" x14ac:dyDescent="0.15">
      <c r="A26" s="50" t="s">
        <v>447</v>
      </c>
      <c r="B26" s="262">
        <v>426177</v>
      </c>
      <c r="C26" s="262">
        <v>830332</v>
      </c>
      <c r="D26" s="262">
        <v>8840902</v>
      </c>
      <c r="E26" s="262">
        <v>9490329</v>
      </c>
      <c r="F26" s="262">
        <v>90821</v>
      </c>
      <c r="G26" s="262">
        <v>2882</v>
      </c>
      <c r="H26" s="262">
        <v>1921498</v>
      </c>
      <c r="I26" s="262">
        <v>1836256</v>
      </c>
      <c r="J26" s="262">
        <v>454450</v>
      </c>
      <c r="K26" s="262">
        <v>3662234</v>
      </c>
      <c r="L26" s="262" t="s">
        <v>8</v>
      </c>
    </row>
    <row r="27" spans="1:12" s="134" customFormat="1" ht="22.7" customHeight="1" x14ac:dyDescent="0.15">
      <c r="A27" s="50" t="s">
        <v>448</v>
      </c>
      <c r="B27" s="262">
        <v>475191</v>
      </c>
      <c r="C27" s="262">
        <v>819891</v>
      </c>
      <c r="D27" s="262">
        <v>9313288</v>
      </c>
      <c r="E27" s="262">
        <v>7405750</v>
      </c>
      <c r="F27" s="262">
        <v>98729</v>
      </c>
      <c r="G27" s="262">
        <v>1628</v>
      </c>
      <c r="H27" s="262">
        <v>1717407</v>
      </c>
      <c r="I27" s="262">
        <v>2358579</v>
      </c>
      <c r="J27" s="262">
        <v>442270</v>
      </c>
      <c r="K27" s="262">
        <v>2906000</v>
      </c>
      <c r="L27" s="262" t="s">
        <v>8</v>
      </c>
    </row>
    <row r="28" spans="1:12" s="134" customFormat="1" ht="22.7" customHeight="1" x14ac:dyDescent="0.15">
      <c r="A28" s="50" t="s">
        <v>449</v>
      </c>
      <c r="B28" s="264">
        <v>527246</v>
      </c>
      <c r="C28" s="261">
        <v>812733</v>
      </c>
      <c r="D28" s="261">
        <v>9749453</v>
      </c>
      <c r="E28" s="261">
        <v>7476612</v>
      </c>
      <c r="F28" s="261">
        <v>71069</v>
      </c>
      <c r="G28" s="261">
        <v>13772</v>
      </c>
      <c r="H28" s="261">
        <v>1550247</v>
      </c>
      <c r="I28" s="261">
        <v>2878748</v>
      </c>
      <c r="J28" s="261">
        <v>450303</v>
      </c>
      <c r="K28" s="261">
        <v>2353600</v>
      </c>
      <c r="L28" s="261" t="s">
        <v>8</v>
      </c>
    </row>
    <row r="29" spans="1:12" s="134" customFormat="1" ht="22.7" customHeight="1" x14ac:dyDescent="0.15">
      <c r="A29" s="50" t="s">
        <v>450</v>
      </c>
      <c r="B29" s="264">
        <v>419249</v>
      </c>
      <c r="C29" s="261">
        <v>1030338</v>
      </c>
      <c r="D29" s="261">
        <v>10439501</v>
      </c>
      <c r="E29" s="261">
        <v>8189044</v>
      </c>
      <c r="F29" s="261">
        <v>138790</v>
      </c>
      <c r="G29" s="261">
        <v>3511</v>
      </c>
      <c r="H29" s="261">
        <v>1222379</v>
      </c>
      <c r="I29" s="261">
        <v>1257711</v>
      </c>
      <c r="J29" s="261">
        <v>480052</v>
      </c>
      <c r="K29" s="261">
        <v>2726100</v>
      </c>
      <c r="L29" s="261" t="s">
        <v>8</v>
      </c>
    </row>
    <row r="30" spans="1:12" s="134" customFormat="1" ht="22.7" customHeight="1" x14ac:dyDescent="0.15">
      <c r="A30" s="50" t="s">
        <v>463</v>
      </c>
      <c r="B30" s="264">
        <v>498591</v>
      </c>
      <c r="C30" s="261">
        <v>1017328</v>
      </c>
      <c r="D30" s="261">
        <v>11002550</v>
      </c>
      <c r="E30" s="261">
        <v>8831277</v>
      </c>
      <c r="F30" s="261">
        <v>94724</v>
      </c>
      <c r="G30" s="261">
        <v>33315</v>
      </c>
      <c r="H30" s="261">
        <v>2630357</v>
      </c>
      <c r="I30" s="261">
        <v>1182002</v>
      </c>
      <c r="J30" s="261">
        <v>435014</v>
      </c>
      <c r="K30" s="261">
        <v>1629692</v>
      </c>
      <c r="L30" s="261" t="s">
        <v>8</v>
      </c>
    </row>
    <row r="31" spans="1:12" s="134" customFormat="1" ht="22.7" customHeight="1" x14ac:dyDescent="0.15">
      <c r="A31" s="50" t="s">
        <v>462</v>
      </c>
      <c r="B31" s="264">
        <v>615272</v>
      </c>
      <c r="C31" s="261">
        <v>1019968</v>
      </c>
      <c r="D31" s="261">
        <v>11040318</v>
      </c>
      <c r="E31" s="261">
        <v>8402771</v>
      </c>
      <c r="F31" s="261">
        <v>39689</v>
      </c>
      <c r="G31" s="261">
        <v>2962</v>
      </c>
      <c r="H31" s="261">
        <v>1451685</v>
      </c>
      <c r="I31" s="261">
        <v>1642985</v>
      </c>
      <c r="J31" s="261">
        <v>690477</v>
      </c>
      <c r="K31" s="261">
        <v>2300328</v>
      </c>
      <c r="L31" s="261" t="s">
        <v>439</v>
      </c>
    </row>
    <row r="32" spans="1:12" s="134" customFormat="1" ht="22.7" customHeight="1" x14ac:dyDescent="0.15">
      <c r="A32" s="50" t="s">
        <v>552</v>
      </c>
      <c r="B32" s="264">
        <v>664345</v>
      </c>
      <c r="C32" s="261">
        <v>1212175</v>
      </c>
      <c r="D32" s="261">
        <v>11696346</v>
      </c>
      <c r="E32" s="261">
        <v>8945995</v>
      </c>
      <c r="F32" s="261">
        <v>47621</v>
      </c>
      <c r="G32" s="261">
        <v>5030</v>
      </c>
      <c r="H32" s="261">
        <v>1343559</v>
      </c>
      <c r="I32" s="261">
        <v>1546698</v>
      </c>
      <c r="J32" s="261">
        <v>562767</v>
      </c>
      <c r="K32" s="261">
        <v>3335890</v>
      </c>
      <c r="L32" s="261" t="s">
        <v>439</v>
      </c>
    </row>
    <row r="33" spans="1:16" s="142" customFormat="1" ht="22.7" customHeight="1" x14ac:dyDescent="0.15">
      <c r="A33" s="51" t="s">
        <v>550</v>
      </c>
      <c r="B33" s="158">
        <v>518498</v>
      </c>
      <c r="C33" s="159">
        <v>1531585</v>
      </c>
      <c r="D33" s="159">
        <v>11957516</v>
      </c>
      <c r="E33" s="159">
        <v>9493480</v>
      </c>
      <c r="F33" s="159">
        <v>129375</v>
      </c>
      <c r="G33" s="159">
        <v>4352</v>
      </c>
      <c r="H33" s="159">
        <v>1896984</v>
      </c>
      <c r="I33" s="159">
        <v>1995307</v>
      </c>
      <c r="J33" s="159">
        <v>444097</v>
      </c>
      <c r="K33" s="159">
        <v>2478062</v>
      </c>
      <c r="L33" s="159" t="s">
        <v>504</v>
      </c>
    </row>
    <row r="34" spans="1:16" ht="7.15" customHeight="1" x14ac:dyDescent="0.15">
      <c r="A34" s="63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</row>
    <row r="35" spans="1:16" x14ac:dyDescent="0.15">
      <c r="A35" s="2"/>
      <c r="I35" s="14"/>
      <c r="J35" s="14"/>
      <c r="K35" s="14"/>
      <c r="L35" s="17" t="s">
        <v>28</v>
      </c>
      <c r="M35" s="14"/>
      <c r="N35" s="14"/>
    </row>
    <row r="36" spans="1:16" x14ac:dyDescent="0.15">
      <c r="A36" s="2"/>
      <c r="H36" s="2"/>
    </row>
    <row r="37" spans="1:16" x14ac:dyDescent="0.15">
      <c r="A37" s="2"/>
    </row>
    <row r="39" spans="1:16" ht="13.5" customHeight="1" x14ac:dyDescent="0.15"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4.25" customHeight="1" x14ac:dyDescent="0.15"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6.350000000000001" customHeight="1" x14ac:dyDescent="0.15"/>
    <row r="42" spans="1:16" ht="16.350000000000001" customHeight="1" x14ac:dyDescent="0.15"/>
    <row r="43" spans="1:16" ht="7.15" customHeight="1" x14ac:dyDescent="0.15"/>
    <row r="46" spans="1:16" x14ac:dyDescent="0.15">
      <c r="A46" s="248"/>
      <c r="N46" s="243"/>
    </row>
    <row r="47" spans="1:16" x14ac:dyDescent="0.15">
      <c r="A47" s="248"/>
      <c r="N47" s="243"/>
    </row>
    <row r="48" spans="1:16" x14ac:dyDescent="0.15">
      <c r="A48" s="248"/>
      <c r="N48" s="243"/>
    </row>
  </sheetData>
  <mergeCells count="23">
    <mergeCell ref="B21:B22"/>
    <mergeCell ref="I21:I22"/>
    <mergeCell ref="J21:J22"/>
    <mergeCell ref="K21:K22"/>
    <mergeCell ref="H3:H4"/>
    <mergeCell ref="J3:J4"/>
    <mergeCell ref="K3:K4"/>
    <mergeCell ref="L3:L4"/>
    <mergeCell ref="H1:M1"/>
    <mergeCell ref="A1:G1"/>
    <mergeCell ref="F3:F4"/>
    <mergeCell ref="A21:A22"/>
    <mergeCell ref="C21:C22"/>
    <mergeCell ref="D21:D22"/>
    <mergeCell ref="E21:E22"/>
    <mergeCell ref="F21:F22"/>
    <mergeCell ref="A3:A4"/>
    <mergeCell ref="B3:B4"/>
    <mergeCell ref="C3:C4"/>
    <mergeCell ref="D3:D4"/>
    <mergeCell ref="E3:E4"/>
    <mergeCell ref="G21:G22"/>
    <mergeCell ref="H21:H22"/>
  </mergeCells>
  <phoneticPr fontId="29"/>
  <pageMargins left="0.78740157480314965" right="0.78740157480314965" top="0.98425196850393704" bottom="0.98425196850393704" header="0.51181102362204722" footer="0.51181102362204722"/>
  <pageSetup paperSize="9" firstPageNumber="200" orientation="portrait" useFirstPageNumber="1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12.875" style="12" customWidth="1"/>
    <col min="2" max="7" width="12.375" style="12" customWidth="1"/>
    <col min="8" max="15" width="10.875" style="12" customWidth="1"/>
    <col min="16" max="16" width="10.25" style="12" bestFit="1" customWidth="1"/>
    <col min="17" max="16384" width="9" style="12"/>
  </cols>
  <sheetData>
    <row r="1" spans="1:16" ht="22.5" customHeight="1" x14ac:dyDescent="0.15">
      <c r="A1" s="346" t="s">
        <v>534</v>
      </c>
      <c r="B1" s="346"/>
      <c r="C1" s="346"/>
      <c r="D1" s="346"/>
      <c r="E1" s="346"/>
      <c r="F1" s="346"/>
      <c r="G1" s="346"/>
      <c r="H1" s="345" t="s">
        <v>408</v>
      </c>
      <c r="I1" s="345"/>
      <c r="J1" s="345"/>
      <c r="K1" s="345"/>
      <c r="L1" s="345"/>
      <c r="M1" s="345"/>
      <c r="N1" s="345"/>
      <c r="O1" s="345"/>
      <c r="P1" s="14"/>
    </row>
    <row r="2" spans="1:16" x14ac:dyDescent="0.15">
      <c r="A2" s="2"/>
      <c r="J2" s="14"/>
      <c r="K2" s="14"/>
      <c r="L2" s="14"/>
      <c r="M2" s="14"/>
      <c r="N2" s="14"/>
      <c r="O2" s="17" t="s">
        <v>17</v>
      </c>
    </row>
    <row r="3" spans="1:16" ht="29.85" customHeight="1" x14ac:dyDescent="0.15">
      <c r="A3" s="66" t="s">
        <v>1</v>
      </c>
      <c r="B3" s="46" t="s">
        <v>29</v>
      </c>
      <c r="C3" s="46" t="s">
        <v>30</v>
      </c>
      <c r="D3" s="46" t="s">
        <v>31</v>
      </c>
      <c r="E3" s="46" t="s">
        <v>32</v>
      </c>
      <c r="F3" s="46" t="s">
        <v>33</v>
      </c>
      <c r="G3" s="46" t="s">
        <v>34</v>
      </c>
      <c r="H3" s="46" t="s">
        <v>40</v>
      </c>
      <c r="I3" s="46" t="s">
        <v>41</v>
      </c>
      <c r="J3" s="46" t="s">
        <v>42</v>
      </c>
      <c r="K3" s="46" t="s">
        <v>43</v>
      </c>
      <c r="L3" s="250" t="s">
        <v>44</v>
      </c>
      <c r="M3" s="241" t="s">
        <v>45</v>
      </c>
      <c r="N3" s="46" t="s">
        <v>46</v>
      </c>
      <c r="O3" s="180" t="s">
        <v>457</v>
      </c>
    </row>
    <row r="4" spans="1:16" ht="7.15" customHeight="1" x14ac:dyDescent="0.15">
      <c r="A4" s="62"/>
      <c r="B4" s="6"/>
      <c r="C4" s="6"/>
      <c r="D4" s="6"/>
      <c r="E4" s="6"/>
      <c r="F4" s="6"/>
      <c r="G4" s="6"/>
      <c r="H4" s="6"/>
      <c r="I4" s="6"/>
      <c r="J4" s="6"/>
      <c r="K4" s="6"/>
      <c r="L4" s="216"/>
      <c r="M4" s="254"/>
      <c r="N4" s="6"/>
      <c r="O4" s="6"/>
    </row>
    <row r="5" spans="1:16" s="134" customFormat="1" ht="22.7" customHeight="1" x14ac:dyDescent="0.15">
      <c r="A5" s="49" t="s">
        <v>514</v>
      </c>
      <c r="B5" s="262">
        <v>55551424</v>
      </c>
      <c r="C5" s="262">
        <v>426617</v>
      </c>
      <c r="D5" s="262">
        <v>8077961</v>
      </c>
      <c r="E5" s="262">
        <v>24451384</v>
      </c>
      <c r="F5" s="262">
        <v>4363955</v>
      </c>
      <c r="G5" s="262">
        <v>139795</v>
      </c>
      <c r="H5" s="262">
        <v>88632</v>
      </c>
      <c r="I5" s="262">
        <v>229143</v>
      </c>
      <c r="J5" s="262">
        <v>5023322</v>
      </c>
      <c r="K5" s="262">
        <v>2163197</v>
      </c>
      <c r="L5" s="262">
        <v>6108152</v>
      </c>
      <c r="M5" s="262" t="s">
        <v>8</v>
      </c>
      <c r="N5" s="262">
        <v>4471625</v>
      </c>
      <c r="O5" s="262">
        <v>7641</v>
      </c>
    </row>
    <row r="6" spans="1:16" s="134" customFormat="1" ht="22.7" customHeight="1" x14ac:dyDescent="0.15">
      <c r="A6" s="50" t="s">
        <v>446</v>
      </c>
      <c r="B6" s="262">
        <v>56356982</v>
      </c>
      <c r="C6" s="262">
        <v>546759</v>
      </c>
      <c r="D6" s="262">
        <v>7853410</v>
      </c>
      <c r="E6" s="262">
        <v>26002491</v>
      </c>
      <c r="F6" s="262">
        <v>4794004</v>
      </c>
      <c r="G6" s="262">
        <v>210021</v>
      </c>
      <c r="H6" s="262">
        <v>97152</v>
      </c>
      <c r="I6" s="262">
        <v>193567</v>
      </c>
      <c r="J6" s="262">
        <v>4697175</v>
      </c>
      <c r="K6" s="262">
        <v>2215291</v>
      </c>
      <c r="L6" s="262">
        <v>5295290</v>
      </c>
      <c r="M6" s="262" t="s">
        <v>8</v>
      </c>
      <c r="N6" s="262">
        <v>4446786</v>
      </c>
      <c r="O6" s="262">
        <v>5036</v>
      </c>
    </row>
    <row r="7" spans="1:16" s="134" customFormat="1" ht="22.7" customHeight="1" x14ac:dyDescent="0.15">
      <c r="A7" s="50" t="s">
        <v>447</v>
      </c>
      <c r="B7" s="262">
        <v>59628682</v>
      </c>
      <c r="C7" s="262">
        <v>489483</v>
      </c>
      <c r="D7" s="262">
        <v>7855015</v>
      </c>
      <c r="E7" s="262">
        <v>26851003</v>
      </c>
      <c r="F7" s="262">
        <v>4412692</v>
      </c>
      <c r="G7" s="262">
        <v>134049</v>
      </c>
      <c r="H7" s="262">
        <v>95209</v>
      </c>
      <c r="I7" s="262">
        <v>176265</v>
      </c>
      <c r="J7" s="262">
        <v>6413359</v>
      </c>
      <c r="K7" s="262">
        <v>2199352</v>
      </c>
      <c r="L7" s="262">
        <v>6481998</v>
      </c>
      <c r="M7" s="262" t="s">
        <v>8</v>
      </c>
      <c r="N7" s="262">
        <v>4517384</v>
      </c>
      <c r="O7" s="262">
        <v>2873</v>
      </c>
    </row>
    <row r="8" spans="1:16" s="134" customFormat="1" ht="22.7" customHeight="1" x14ac:dyDescent="0.15">
      <c r="A8" s="50" t="s">
        <v>448</v>
      </c>
      <c r="B8" s="262">
        <v>57757639</v>
      </c>
      <c r="C8" s="262">
        <v>466543</v>
      </c>
      <c r="D8" s="262">
        <v>8312271</v>
      </c>
      <c r="E8" s="262">
        <v>27388121</v>
      </c>
      <c r="F8" s="262">
        <v>4418738</v>
      </c>
      <c r="G8" s="262">
        <v>65603</v>
      </c>
      <c r="H8" s="262">
        <v>79393</v>
      </c>
      <c r="I8" s="262">
        <v>165892</v>
      </c>
      <c r="J8" s="262">
        <v>4307861</v>
      </c>
      <c r="K8" s="262">
        <v>2045790</v>
      </c>
      <c r="L8" s="262">
        <v>6073823</v>
      </c>
      <c r="M8" s="262" t="s">
        <v>8</v>
      </c>
      <c r="N8" s="262">
        <v>4428772</v>
      </c>
      <c r="O8" s="262">
        <v>4832</v>
      </c>
    </row>
    <row r="9" spans="1:16" s="134" customFormat="1" ht="22.7" customHeight="1" x14ac:dyDescent="0.15">
      <c r="A9" s="50" t="s">
        <v>449</v>
      </c>
      <c r="B9" s="264">
        <v>60139563</v>
      </c>
      <c r="C9" s="261">
        <v>473024</v>
      </c>
      <c r="D9" s="261">
        <v>8870309</v>
      </c>
      <c r="E9" s="261">
        <v>29449514</v>
      </c>
      <c r="F9" s="261">
        <v>4536764</v>
      </c>
      <c r="G9" s="261">
        <v>37829</v>
      </c>
      <c r="H9" s="261">
        <v>87909</v>
      </c>
      <c r="I9" s="261">
        <v>168284</v>
      </c>
      <c r="J9" s="261">
        <v>3966342</v>
      </c>
      <c r="K9" s="261">
        <v>2109130</v>
      </c>
      <c r="L9" s="261">
        <v>6456167</v>
      </c>
      <c r="M9" s="261" t="s">
        <v>8</v>
      </c>
      <c r="N9" s="261">
        <v>3978712</v>
      </c>
      <c r="O9" s="261">
        <v>5579</v>
      </c>
    </row>
    <row r="10" spans="1:16" s="134" customFormat="1" ht="22.7" customHeight="1" x14ac:dyDescent="0.15">
      <c r="A10" s="50" t="s">
        <v>450</v>
      </c>
      <c r="B10" s="264">
        <v>61550330</v>
      </c>
      <c r="C10" s="261">
        <v>498138</v>
      </c>
      <c r="D10" s="261">
        <v>8414850</v>
      </c>
      <c r="E10" s="261">
        <v>30708663</v>
      </c>
      <c r="F10" s="261">
        <v>4558588</v>
      </c>
      <c r="G10" s="261">
        <v>43282</v>
      </c>
      <c r="H10" s="261">
        <v>104090</v>
      </c>
      <c r="I10" s="261">
        <v>271928</v>
      </c>
      <c r="J10" s="261">
        <v>4551581</v>
      </c>
      <c r="K10" s="261">
        <v>2093603</v>
      </c>
      <c r="L10" s="261">
        <v>6869536</v>
      </c>
      <c r="M10" s="261" t="s">
        <v>8</v>
      </c>
      <c r="N10" s="261">
        <v>3428695</v>
      </c>
      <c r="O10" s="261">
        <v>7376</v>
      </c>
    </row>
    <row r="11" spans="1:16" s="134" customFormat="1" ht="22.7" customHeight="1" x14ac:dyDescent="0.15">
      <c r="A11" s="50" t="s">
        <v>463</v>
      </c>
      <c r="B11" s="264">
        <v>61529885</v>
      </c>
      <c r="C11" s="261">
        <v>467235</v>
      </c>
      <c r="D11" s="261">
        <v>8026443</v>
      </c>
      <c r="E11" s="261">
        <v>32341123</v>
      </c>
      <c r="F11" s="261">
        <v>4642444</v>
      </c>
      <c r="G11" s="261">
        <v>67215</v>
      </c>
      <c r="H11" s="261">
        <v>112285</v>
      </c>
      <c r="I11" s="261">
        <v>171410</v>
      </c>
      <c r="J11" s="261">
        <v>4191927</v>
      </c>
      <c r="K11" s="261">
        <v>2103927</v>
      </c>
      <c r="L11" s="261">
        <v>6006612</v>
      </c>
      <c r="M11" s="261" t="s">
        <v>8</v>
      </c>
      <c r="N11" s="261">
        <v>3398688</v>
      </c>
      <c r="O11" s="261">
        <v>575</v>
      </c>
    </row>
    <row r="12" spans="1:16" s="134" customFormat="1" ht="22.7" customHeight="1" x14ac:dyDescent="0.15">
      <c r="A12" s="50" t="s">
        <v>462</v>
      </c>
      <c r="B12" s="264">
        <v>62596977</v>
      </c>
      <c r="C12" s="261">
        <v>458999</v>
      </c>
      <c r="D12" s="261">
        <v>8606008</v>
      </c>
      <c r="E12" s="261">
        <v>32852542</v>
      </c>
      <c r="F12" s="261">
        <v>4799105</v>
      </c>
      <c r="G12" s="261">
        <v>53385</v>
      </c>
      <c r="H12" s="261">
        <v>163204</v>
      </c>
      <c r="I12" s="261">
        <v>169579</v>
      </c>
      <c r="J12" s="261">
        <v>3833282</v>
      </c>
      <c r="K12" s="261">
        <v>2104036</v>
      </c>
      <c r="L12" s="261">
        <v>6036794</v>
      </c>
      <c r="M12" s="261" t="s">
        <v>439</v>
      </c>
      <c r="N12" s="261">
        <v>3516766</v>
      </c>
      <c r="O12" s="261">
        <v>3277</v>
      </c>
    </row>
    <row r="13" spans="1:16" s="134" customFormat="1" ht="22.7" customHeight="1" x14ac:dyDescent="0.15">
      <c r="A13" s="50" t="s">
        <v>552</v>
      </c>
      <c r="B13" s="264">
        <v>64315182</v>
      </c>
      <c r="C13" s="261">
        <v>452722</v>
      </c>
      <c r="D13" s="261">
        <v>8550976</v>
      </c>
      <c r="E13" s="261">
        <v>33053808</v>
      </c>
      <c r="F13" s="261">
        <v>6337512</v>
      </c>
      <c r="G13" s="261">
        <v>58427</v>
      </c>
      <c r="H13" s="261">
        <v>136275</v>
      </c>
      <c r="I13" s="261">
        <v>160298</v>
      </c>
      <c r="J13" s="261">
        <v>3562030</v>
      </c>
      <c r="K13" s="261">
        <v>2079250</v>
      </c>
      <c r="L13" s="261">
        <v>6356999</v>
      </c>
      <c r="M13" s="261" t="s">
        <v>439</v>
      </c>
      <c r="N13" s="261">
        <v>3565877</v>
      </c>
      <c r="O13" s="261">
        <v>1008</v>
      </c>
    </row>
    <row r="14" spans="1:16" s="142" customFormat="1" ht="22.7" customHeight="1" x14ac:dyDescent="0.15">
      <c r="A14" s="51" t="s">
        <v>550</v>
      </c>
      <c r="B14" s="158">
        <v>65568420</v>
      </c>
      <c r="C14" s="159">
        <v>455315</v>
      </c>
      <c r="D14" s="159">
        <v>9564229</v>
      </c>
      <c r="E14" s="159">
        <v>34063205</v>
      </c>
      <c r="F14" s="159">
        <v>5407425</v>
      </c>
      <c r="G14" s="159">
        <v>56942</v>
      </c>
      <c r="H14" s="159">
        <v>199114</v>
      </c>
      <c r="I14" s="159">
        <v>160824</v>
      </c>
      <c r="J14" s="159">
        <v>4008865</v>
      </c>
      <c r="K14" s="159">
        <v>2050733</v>
      </c>
      <c r="L14" s="159">
        <v>6106150</v>
      </c>
      <c r="M14" s="186" t="s">
        <v>501</v>
      </c>
      <c r="N14" s="159">
        <v>3493439</v>
      </c>
      <c r="O14" s="159">
        <v>2179</v>
      </c>
    </row>
    <row r="15" spans="1:16" ht="7.15" customHeight="1" x14ac:dyDescent="0.15">
      <c r="A15" s="63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6" spans="1:16" x14ac:dyDescent="0.15">
      <c r="A16" s="2"/>
      <c r="I16" s="18"/>
      <c r="J16" s="14"/>
      <c r="K16" s="14"/>
      <c r="L16" s="14"/>
      <c r="M16" s="14"/>
      <c r="N16" s="184"/>
      <c r="O16" s="17" t="s">
        <v>47</v>
      </c>
    </row>
    <row r="17" spans="1:16" x14ac:dyDescent="0.15">
      <c r="A17" s="2"/>
      <c r="H17" s="2"/>
    </row>
    <row r="18" spans="1:16" x14ac:dyDescent="0.15">
      <c r="A18" s="2"/>
      <c r="H18" s="2"/>
    </row>
    <row r="19" spans="1:16" ht="21" customHeight="1" x14ac:dyDescent="0.15">
      <c r="A19" s="346" t="s">
        <v>535</v>
      </c>
      <c r="B19" s="346"/>
      <c r="C19" s="346"/>
      <c r="D19" s="346"/>
      <c r="E19" s="346"/>
      <c r="F19" s="346"/>
      <c r="G19" s="346"/>
      <c r="H19" s="345" t="s">
        <v>409</v>
      </c>
      <c r="I19" s="345"/>
      <c r="J19" s="345"/>
      <c r="K19" s="345"/>
      <c r="L19" s="345"/>
      <c r="M19" s="345"/>
      <c r="N19" s="345"/>
      <c r="O19" s="345"/>
      <c r="P19" s="14"/>
    </row>
    <row r="20" spans="1:16" x14ac:dyDescent="0.15">
      <c r="A20" s="2"/>
      <c r="J20" s="14"/>
      <c r="K20" s="14"/>
      <c r="L20" s="14"/>
      <c r="M20" s="14"/>
      <c r="N20" s="14"/>
      <c r="O20" s="17" t="s">
        <v>17</v>
      </c>
    </row>
    <row r="21" spans="1:16" ht="29.85" customHeight="1" x14ac:dyDescent="0.15">
      <c r="A21" s="66" t="s">
        <v>1</v>
      </c>
      <c r="B21" s="46" t="s">
        <v>29</v>
      </c>
      <c r="C21" s="46" t="s">
        <v>35</v>
      </c>
      <c r="D21" s="46" t="s">
        <v>36</v>
      </c>
      <c r="E21" s="46" t="s">
        <v>37</v>
      </c>
      <c r="F21" s="46" t="s">
        <v>38</v>
      </c>
      <c r="G21" s="46" t="s">
        <v>39</v>
      </c>
      <c r="H21" s="46" t="s">
        <v>299</v>
      </c>
      <c r="I21" s="46" t="s">
        <v>45</v>
      </c>
      <c r="J21" s="46" t="s">
        <v>300</v>
      </c>
      <c r="K21" s="46" t="s">
        <v>46</v>
      </c>
      <c r="L21" s="46" t="s">
        <v>48</v>
      </c>
      <c r="M21" s="46" t="s">
        <v>301</v>
      </c>
      <c r="N21" s="46" t="s">
        <v>49</v>
      </c>
      <c r="O21" s="47" t="s">
        <v>50</v>
      </c>
    </row>
    <row r="22" spans="1:16" ht="7.15" customHeight="1" x14ac:dyDescent="0.15">
      <c r="A22" s="6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s="134" customFormat="1" ht="22.7" customHeight="1" x14ac:dyDescent="0.15">
      <c r="A23" s="49" t="s">
        <v>514</v>
      </c>
      <c r="B23" s="262">
        <v>55551424</v>
      </c>
      <c r="C23" s="262">
        <v>9305625</v>
      </c>
      <c r="D23" s="262">
        <v>8123534</v>
      </c>
      <c r="E23" s="262">
        <v>374969</v>
      </c>
      <c r="F23" s="262">
        <v>14310869</v>
      </c>
      <c r="G23" s="262">
        <v>6686402</v>
      </c>
      <c r="H23" s="262">
        <v>3739674</v>
      </c>
      <c r="I23" s="262" t="s">
        <v>8</v>
      </c>
      <c r="J23" s="262" t="s">
        <v>8</v>
      </c>
      <c r="K23" s="262">
        <v>4471625</v>
      </c>
      <c r="L23" s="262">
        <v>1652515</v>
      </c>
      <c r="M23" s="262" t="s">
        <v>8</v>
      </c>
      <c r="N23" s="262" t="s">
        <v>8</v>
      </c>
      <c r="O23" s="262">
        <v>6886211</v>
      </c>
    </row>
    <row r="24" spans="1:16" s="134" customFormat="1" ht="22.7" customHeight="1" x14ac:dyDescent="0.15">
      <c r="A24" s="50" t="s">
        <v>446</v>
      </c>
      <c r="B24" s="262">
        <v>56356982</v>
      </c>
      <c r="C24" s="262">
        <v>9399996</v>
      </c>
      <c r="D24" s="262">
        <v>8837737</v>
      </c>
      <c r="E24" s="262">
        <v>386055</v>
      </c>
      <c r="F24" s="262">
        <v>15509998</v>
      </c>
      <c r="G24" s="262">
        <v>6198399</v>
      </c>
      <c r="H24" s="262">
        <v>3421017</v>
      </c>
      <c r="I24" s="262">
        <v>42137</v>
      </c>
      <c r="J24" s="262" t="s">
        <v>8</v>
      </c>
      <c r="K24" s="262">
        <v>4446786</v>
      </c>
      <c r="L24" s="262">
        <v>1069886</v>
      </c>
      <c r="M24" s="262" t="s">
        <v>8</v>
      </c>
      <c r="N24" s="262" t="s">
        <v>8</v>
      </c>
      <c r="O24" s="262">
        <v>7044971</v>
      </c>
    </row>
    <row r="25" spans="1:16" s="134" customFormat="1" ht="22.7" customHeight="1" x14ac:dyDescent="0.15">
      <c r="A25" s="50" t="s">
        <v>447</v>
      </c>
      <c r="B25" s="262">
        <v>59628682</v>
      </c>
      <c r="C25" s="262">
        <v>9020998</v>
      </c>
      <c r="D25" s="262">
        <v>9213621</v>
      </c>
      <c r="E25" s="262">
        <v>385855</v>
      </c>
      <c r="F25" s="262">
        <v>15899733</v>
      </c>
      <c r="G25" s="262">
        <v>6232565</v>
      </c>
      <c r="H25" s="262">
        <v>5719109</v>
      </c>
      <c r="I25" s="262">
        <v>2079</v>
      </c>
      <c r="J25" s="262" t="s">
        <v>8</v>
      </c>
      <c r="K25" s="262">
        <v>4517384</v>
      </c>
      <c r="L25" s="262">
        <v>1429771</v>
      </c>
      <c r="M25" s="262" t="s">
        <v>8</v>
      </c>
      <c r="N25" s="262" t="s">
        <v>8</v>
      </c>
      <c r="O25" s="262">
        <v>7207567</v>
      </c>
    </row>
    <row r="26" spans="1:16" s="134" customFormat="1" ht="22.7" customHeight="1" x14ac:dyDescent="0.15">
      <c r="A26" s="50" t="s">
        <v>448</v>
      </c>
      <c r="B26" s="262">
        <v>57757639</v>
      </c>
      <c r="C26" s="262">
        <v>8962302</v>
      </c>
      <c r="D26" s="262">
        <v>8920905</v>
      </c>
      <c r="E26" s="262">
        <v>364516</v>
      </c>
      <c r="F26" s="262">
        <v>16565993</v>
      </c>
      <c r="G26" s="262">
        <v>6082107</v>
      </c>
      <c r="H26" s="262">
        <v>3236827</v>
      </c>
      <c r="I26" s="262">
        <v>13418</v>
      </c>
      <c r="J26" s="262" t="s">
        <v>8</v>
      </c>
      <c r="K26" s="262">
        <v>4428772</v>
      </c>
      <c r="L26" s="262">
        <v>2156099</v>
      </c>
      <c r="M26" s="262" t="s">
        <v>8</v>
      </c>
      <c r="N26" s="262" t="s">
        <v>8</v>
      </c>
      <c r="O26" s="262">
        <v>7026700</v>
      </c>
    </row>
    <row r="27" spans="1:16" s="134" customFormat="1" ht="22.7" customHeight="1" x14ac:dyDescent="0.15">
      <c r="A27" s="50" t="s">
        <v>449</v>
      </c>
      <c r="B27" s="264">
        <v>60139563</v>
      </c>
      <c r="C27" s="261">
        <v>8966546</v>
      </c>
      <c r="D27" s="261">
        <v>9196653</v>
      </c>
      <c r="E27" s="261">
        <v>442284</v>
      </c>
      <c r="F27" s="261">
        <v>17604909</v>
      </c>
      <c r="G27" s="261">
        <v>6686568</v>
      </c>
      <c r="H27" s="261">
        <v>3387590</v>
      </c>
      <c r="I27" s="261">
        <v>13188</v>
      </c>
      <c r="J27" s="261" t="s">
        <v>8</v>
      </c>
      <c r="K27" s="261">
        <v>3978712</v>
      </c>
      <c r="L27" s="261">
        <v>2829113</v>
      </c>
      <c r="M27" s="261" t="s">
        <v>8</v>
      </c>
      <c r="N27" s="261" t="s">
        <v>8</v>
      </c>
      <c r="O27" s="261">
        <v>7034000</v>
      </c>
    </row>
    <row r="28" spans="1:16" s="134" customFormat="1" ht="22.7" customHeight="1" x14ac:dyDescent="0.15">
      <c r="A28" s="50" t="s">
        <v>450</v>
      </c>
      <c r="B28" s="264">
        <v>61550330</v>
      </c>
      <c r="C28" s="261">
        <v>9260944</v>
      </c>
      <c r="D28" s="261">
        <v>9418291</v>
      </c>
      <c r="E28" s="261">
        <v>473715</v>
      </c>
      <c r="F28" s="261">
        <v>18470746</v>
      </c>
      <c r="G28" s="261">
        <v>7242747</v>
      </c>
      <c r="H28" s="261">
        <v>4162886</v>
      </c>
      <c r="I28" s="261">
        <v>10188</v>
      </c>
      <c r="J28" s="261" t="s">
        <v>8</v>
      </c>
      <c r="K28" s="261">
        <v>3428695</v>
      </c>
      <c r="L28" s="261">
        <v>1707350</v>
      </c>
      <c r="M28" s="261" t="s">
        <v>8</v>
      </c>
      <c r="N28" s="261" t="s">
        <v>8</v>
      </c>
      <c r="O28" s="261">
        <v>7374768</v>
      </c>
    </row>
    <row r="29" spans="1:16" s="134" customFormat="1" ht="22.7" customHeight="1" x14ac:dyDescent="0.15">
      <c r="A29" s="50" t="s">
        <v>463</v>
      </c>
      <c r="B29" s="264">
        <v>61529885</v>
      </c>
      <c r="C29" s="261">
        <v>9194218</v>
      </c>
      <c r="D29" s="261">
        <v>9567736</v>
      </c>
      <c r="E29" s="261">
        <v>449163</v>
      </c>
      <c r="F29" s="261">
        <v>19441063</v>
      </c>
      <c r="G29" s="261">
        <v>6986915</v>
      </c>
      <c r="H29" s="261">
        <v>3476499</v>
      </c>
      <c r="I29" s="261">
        <v>24353</v>
      </c>
      <c r="J29" s="261" t="s">
        <v>8</v>
      </c>
      <c r="K29" s="261">
        <v>3398688</v>
      </c>
      <c r="L29" s="261">
        <v>1521250</v>
      </c>
      <c r="M29" s="261" t="s">
        <v>8</v>
      </c>
      <c r="N29" s="261" t="s">
        <v>8</v>
      </c>
      <c r="O29" s="261">
        <v>7470000</v>
      </c>
    </row>
    <row r="30" spans="1:16" s="134" customFormat="1" ht="22.7" customHeight="1" x14ac:dyDescent="0.15">
      <c r="A30" s="50" t="s">
        <v>462</v>
      </c>
      <c r="B30" s="264">
        <v>62596977</v>
      </c>
      <c r="C30" s="261">
        <v>9517108</v>
      </c>
      <c r="D30" s="261">
        <v>9332195</v>
      </c>
      <c r="E30" s="261">
        <v>473359</v>
      </c>
      <c r="F30" s="261">
        <v>20779121</v>
      </c>
      <c r="G30" s="261">
        <v>7398873</v>
      </c>
      <c r="H30" s="261">
        <v>2211289</v>
      </c>
      <c r="I30" s="261">
        <v>22899</v>
      </c>
      <c r="J30" s="261" t="s">
        <v>439</v>
      </c>
      <c r="K30" s="261">
        <v>3516766</v>
      </c>
      <c r="L30" s="261">
        <v>2059367</v>
      </c>
      <c r="M30" s="261" t="s">
        <v>439</v>
      </c>
      <c r="N30" s="261" t="s">
        <v>439</v>
      </c>
      <c r="O30" s="261">
        <v>7286000</v>
      </c>
    </row>
    <row r="31" spans="1:16" s="134" customFormat="1" ht="22.7" customHeight="1" x14ac:dyDescent="0.15">
      <c r="A31" s="50" t="s">
        <v>552</v>
      </c>
      <c r="B31" s="264">
        <v>64315182</v>
      </c>
      <c r="C31" s="261">
        <v>9345507</v>
      </c>
      <c r="D31" s="261">
        <v>9754508</v>
      </c>
      <c r="E31" s="261">
        <v>426171</v>
      </c>
      <c r="F31" s="261">
        <v>20812946</v>
      </c>
      <c r="G31" s="261">
        <v>7419739</v>
      </c>
      <c r="H31" s="261">
        <v>4041246</v>
      </c>
      <c r="I31" s="261">
        <v>38989</v>
      </c>
      <c r="J31" s="261" t="s">
        <v>439</v>
      </c>
      <c r="K31" s="261">
        <v>3565877</v>
      </c>
      <c r="L31" s="261">
        <v>2054199</v>
      </c>
      <c r="M31" s="261" t="s">
        <v>439</v>
      </c>
      <c r="N31" s="261" t="s">
        <v>439</v>
      </c>
      <c r="O31" s="261">
        <v>6856000</v>
      </c>
    </row>
    <row r="32" spans="1:16" s="142" customFormat="1" ht="22.7" customHeight="1" x14ac:dyDescent="0.15">
      <c r="A32" s="51" t="s">
        <v>550</v>
      </c>
      <c r="B32" s="158">
        <v>65568420</v>
      </c>
      <c r="C32" s="159">
        <v>9412856</v>
      </c>
      <c r="D32" s="159">
        <v>10587012</v>
      </c>
      <c r="E32" s="159">
        <v>441257</v>
      </c>
      <c r="F32" s="159">
        <v>21437105</v>
      </c>
      <c r="G32" s="159">
        <v>9167697</v>
      </c>
      <c r="H32" s="159">
        <v>2752378</v>
      </c>
      <c r="I32" s="159">
        <v>6253</v>
      </c>
      <c r="J32" s="159" t="s">
        <v>501</v>
      </c>
      <c r="K32" s="159">
        <v>3493439</v>
      </c>
      <c r="L32" s="159">
        <v>2218423</v>
      </c>
      <c r="M32" s="159" t="s">
        <v>501</v>
      </c>
      <c r="N32" s="159" t="s">
        <v>501</v>
      </c>
      <c r="O32" s="159">
        <v>6052000</v>
      </c>
    </row>
    <row r="33" spans="1:16" ht="7.15" customHeight="1" x14ac:dyDescent="0.15">
      <c r="A33" s="63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6" x14ac:dyDescent="0.15">
      <c r="A34" s="2"/>
      <c r="J34" s="14"/>
      <c r="K34" s="14"/>
      <c r="L34" s="14"/>
      <c r="M34" s="14"/>
      <c r="N34" s="184"/>
      <c r="O34" s="17" t="s">
        <v>28</v>
      </c>
    </row>
    <row r="35" spans="1:16" x14ac:dyDescent="0.15">
      <c r="A35" s="2"/>
    </row>
    <row r="36" spans="1:16" x14ac:dyDescent="0.15">
      <c r="H36" s="20"/>
      <c r="I36" s="21"/>
      <c r="J36" s="20"/>
      <c r="K36" s="21"/>
      <c r="L36" s="21"/>
      <c r="M36" s="20"/>
      <c r="N36" s="21"/>
      <c r="O36" s="21"/>
    </row>
    <row r="37" spans="1:16" ht="18" customHeight="1" x14ac:dyDescent="0.15">
      <c r="I37" s="14"/>
      <c r="J37" s="14"/>
      <c r="K37" s="14"/>
      <c r="L37" s="14"/>
      <c r="M37" s="14"/>
      <c r="N37" s="14"/>
      <c r="O37" s="14"/>
      <c r="P37" s="14"/>
    </row>
    <row r="38" spans="1:16" ht="14.25" customHeight="1" x14ac:dyDescent="0.15">
      <c r="I38" s="14"/>
      <c r="J38" s="14"/>
      <c r="K38" s="14"/>
      <c r="L38" s="14"/>
      <c r="M38" s="14"/>
      <c r="N38" s="14"/>
      <c r="O38" s="14"/>
      <c r="P38" s="14"/>
    </row>
    <row r="39" spans="1:16" ht="29.85" customHeight="1" x14ac:dyDescent="0.15"/>
    <row r="40" spans="1:16" ht="7.15" customHeight="1" x14ac:dyDescent="0.15"/>
    <row r="46" spans="1:16" x14ac:dyDescent="0.15">
      <c r="A46" s="248"/>
      <c r="N46" s="243"/>
    </row>
    <row r="47" spans="1:16" x14ac:dyDescent="0.15">
      <c r="A47" s="248"/>
      <c r="N47" s="243"/>
    </row>
    <row r="48" spans="1:16" x14ac:dyDescent="0.15">
      <c r="A48" s="248"/>
      <c r="N48" s="243"/>
    </row>
  </sheetData>
  <mergeCells count="4">
    <mergeCell ref="H1:O1"/>
    <mergeCell ref="A19:G19"/>
    <mergeCell ref="H19:O19"/>
    <mergeCell ref="A1:G1"/>
  </mergeCells>
  <phoneticPr fontId="29"/>
  <pageMargins left="0.78740157480314965" right="0.78740157480314965" top="0.98425196850393704" bottom="0.98425196850393704" header="0.51181102362204722" footer="0.51181102362204722"/>
  <pageSetup paperSize="9" firstPageNumber="202" orientation="portrait" useFirstPageNumber="1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zoomScaleSheetLayoutView="90" workbookViewId="0">
      <selection activeCell="C25" sqref="C25:H25"/>
    </sheetView>
  </sheetViews>
  <sheetFormatPr defaultRowHeight="13.5" x14ac:dyDescent="0.15"/>
  <cols>
    <col min="1" max="2" width="14.5" style="12" customWidth="1"/>
    <col min="3" max="3" width="14.625" style="12" customWidth="1"/>
    <col min="4" max="6" width="14.5" style="12" customWidth="1"/>
    <col min="7" max="13" width="12.25" style="12" customWidth="1"/>
    <col min="14" max="15" width="10.875" style="12" customWidth="1"/>
    <col min="16" max="16" width="10.25" style="12" bestFit="1" customWidth="1"/>
    <col min="17" max="16384" width="9" style="12"/>
  </cols>
  <sheetData>
    <row r="1" spans="1:16" ht="18.75" customHeight="1" x14ac:dyDescent="0.15">
      <c r="A1" s="346" t="s">
        <v>536</v>
      </c>
      <c r="B1" s="346"/>
      <c r="C1" s="346"/>
      <c r="D1" s="346"/>
      <c r="E1" s="346"/>
      <c r="F1" s="346"/>
      <c r="G1" s="349" t="s">
        <v>302</v>
      </c>
      <c r="H1" s="349"/>
      <c r="I1" s="349"/>
      <c r="J1" s="349"/>
      <c r="K1" s="349"/>
      <c r="L1" s="349"/>
      <c r="M1" s="349"/>
      <c r="N1" s="14"/>
      <c r="O1" s="14"/>
      <c r="P1" s="14"/>
    </row>
    <row r="2" spans="1:16" x14ac:dyDescent="0.15">
      <c r="A2" s="2"/>
      <c r="M2" s="22" t="s">
        <v>17</v>
      </c>
    </row>
    <row r="3" spans="1:16" ht="16.350000000000001" customHeight="1" x14ac:dyDescent="0.15">
      <c r="A3" s="327" t="s">
        <v>1</v>
      </c>
      <c r="B3" s="58" t="s">
        <v>51</v>
      </c>
      <c r="C3" s="331" t="s">
        <v>53</v>
      </c>
      <c r="D3" s="331" t="s">
        <v>54</v>
      </c>
      <c r="E3" s="331" t="s">
        <v>55</v>
      </c>
      <c r="F3" s="58" t="s">
        <v>413</v>
      </c>
      <c r="G3" s="58" t="s">
        <v>64</v>
      </c>
      <c r="H3" s="331" t="s">
        <v>66</v>
      </c>
      <c r="I3" s="331" t="s">
        <v>67</v>
      </c>
      <c r="J3" s="331" t="s">
        <v>68</v>
      </c>
      <c r="K3" s="331" t="s">
        <v>69</v>
      </c>
      <c r="L3" s="58" t="s">
        <v>70</v>
      </c>
      <c r="M3" s="246" t="s">
        <v>414</v>
      </c>
    </row>
    <row r="4" spans="1:16" ht="16.350000000000001" customHeight="1" x14ac:dyDescent="0.15">
      <c r="A4" s="328"/>
      <c r="B4" s="127" t="s">
        <v>52</v>
      </c>
      <c r="C4" s="336"/>
      <c r="D4" s="336"/>
      <c r="E4" s="336"/>
      <c r="F4" s="70" t="s">
        <v>56</v>
      </c>
      <c r="G4" s="70" t="s">
        <v>65</v>
      </c>
      <c r="H4" s="336"/>
      <c r="I4" s="336"/>
      <c r="J4" s="336"/>
      <c r="K4" s="336"/>
      <c r="L4" s="251" t="s">
        <v>71</v>
      </c>
      <c r="M4" s="56" t="s">
        <v>67</v>
      </c>
    </row>
    <row r="5" spans="1:16" ht="7.15" customHeight="1" x14ac:dyDescent="0.15">
      <c r="A5" s="62"/>
      <c r="B5" s="6"/>
      <c r="C5" s="6"/>
      <c r="D5" s="6"/>
      <c r="E5" s="6"/>
      <c r="F5" s="6"/>
      <c r="G5" s="6"/>
      <c r="H5" s="6"/>
      <c r="I5" s="6"/>
      <c r="J5" s="6"/>
      <c r="K5" s="6"/>
      <c r="L5" s="216"/>
      <c r="M5" s="6"/>
    </row>
    <row r="6" spans="1:16" s="134" customFormat="1" ht="22.7" customHeight="1" x14ac:dyDescent="0.15">
      <c r="A6" s="49" t="s">
        <v>553</v>
      </c>
      <c r="B6" s="262">
        <v>179412</v>
      </c>
      <c r="C6" s="295" t="s">
        <v>57</v>
      </c>
      <c r="D6" s="262">
        <v>56233280</v>
      </c>
      <c r="E6" s="262">
        <v>55550163</v>
      </c>
      <c r="F6" s="262">
        <v>683117</v>
      </c>
      <c r="G6" s="262">
        <v>39096</v>
      </c>
      <c r="H6" s="262">
        <v>644021</v>
      </c>
      <c r="I6" s="40">
        <v>-1127568</v>
      </c>
      <c r="J6" s="40">
        <v>887150</v>
      </c>
      <c r="K6" s="40" t="s">
        <v>72</v>
      </c>
      <c r="L6" s="40">
        <v>814000</v>
      </c>
      <c r="M6" s="40">
        <v>-1054418</v>
      </c>
    </row>
    <row r="7" spans="1:16" s="134" customFormat="1" ht="22.7" customHeight="1" x14ac:dyDescent="0.15">
      <c r="A7" s="50" t="s">
        <v>446</v>
      </c>
      <c r="B7" s="262">
        <v>180759</v>
      </c>
      <c r="C7" s="257" t="s">
        <v>59</v>
      </c>
      <c r="D7" s="262">
        <v>58192481</v>
      </c>
      <c r="E7" s="262">
        <v>56356225</v>
      </c>
      <c r="F7" s="262">
        <v>1836256</v>
      </c>
      <c r="G7" s="262">
        <v>211963</v>
      </c>
      <c r="H7" s="262">
        <v>1624293</v>
      </c>
      <c r="I7" s="40">
        <v>980272</v>
      </c>
      <c r="J7" s="40">
        <v>322817</v>
      </c>
      <c r="K7" s="40">
        <v>5871</v>
      </c>
      <c r="L7" s="40">
        <v>725000</v>
      </c>
      <c r="M7" s="40">
        <v>583960</v>
      </c>
    </row>
    <row r="8" spans="1:16" s="134" customFormat="1" ht="22.7" customHeight="1" x14ac:dyDescent="0.15">
      <c r="A8" s="50" t="s">
        <v>447</v>
      </c>
      <c r="B8" s="262">
        <v>185320</v>
      </c>
      <c r="C8" s="257" t="s">
        <v>58</v>
      </c>
      <c r="D8" s="262">
        <v>61986432</v>
      </c>
      <c r="E8" s="262">
        <v>59627853</v>
      </c>
      <c r="F8" s="262">
        <v>2358579</v>
      </c>
      <c r="G8" s="262">
        <v>12200</v>
      </c>
      <c r="H8" s="262">
        <v>2346379</v>
      </c>
      <c r="I8" s="40">
        <v>722086</v>
      </c>
      <c r="J8" s="40">
        <v>812657</v>
      </c>
      <c r="K8" s="40" t="s">
        <v>72</v>
      </c>
      <c r="L8" s="40">
        <v>720000</v>
      </c>
      <c r="M8" s="40">
        <v>814743</v>
      </c>
    </row>
    <row r="9" spans="1:16" s="134" customFormat="1" ht="22.7" customHeight="1" x14ac:dyDescent="0.15">
      <c r="A9" s="50" t="s">
        <v>448</v>
      </c>
      <c r="B9" s="262">
        <v>185846</v>
      </c>
      <c r="C9" s="257" t="s">
        <v>58</v>
      </c>
      <c r="D9" s="262">
        <v>60635531</v>
      </c>
      <c r="E9" s="262">
        <v>57756784</v>
      </c>
      <c r="F9" s="262">
        <v>2878747</v>
      </c>
      <c r="G9" s="262">
        <v>126355</v>
      </c>
      <c r="H9" s="262">
        <v>2752392</v>
      </c>
      <c r="I9" s="40">
        <v>406013</v>
      </c>
      <c r="J9" s="40">
        <v>1173823</v>
      </c>
      <c r="K9" s="40" t="s">
        <v>72</v>
      </c>
      <c r="L9" s="40">
        <v>530000</v>
      </c>
      <c r="M9" s="40">
        <v>1049836</v>
      </c>
    </row>
    <row r="10" spans="1:16" s="134" customFormat="1" ht="22.7" customHeight="1" x14ac:dyDescent="0.15">
      <c r="A10" s="50" t="s">
        <v>449</v>
      </c>
      <c r="B10" s="264">
        <v>186958</v>
      </c>
      <c r="C10" s="256" t="s">
        <v>58</v>
      </c>
      <c r="D10" s="261">
        <v>61396361</v>
      </c>
      <c r="E10" s="261">
        <v>60138650</v>
      </c>
      <c r="F10" s="261">
        <v>1257711</v>
      </c>
      <c r="G10" s="261">
        <v>11441</v>
      </c>
      <c r="H10" s="261">
        <v>1246270</v>
      </c>
      <c r="I10" s="152">
        <v>-1506122</v>
      </c>
      <c r="J10" s="152">
        <v>1377306</v>
      </c>
      <c r="K10" s="152" t="s">
        <v>72</v>
      </c>
      <c r="L10" s="152">
        <v>720000</v>
      </c>
      <c r="M10" s="152">
        <v>-848816</v>
      </c>
    </row>
    <row r="11" spans="1:16" s="134" customFormat="1" ht="22.7" customHeight="1" x14ac:dyDescent="0.15">
      <c r="A11" s="50" t="s">
        <v>450</v>
      </c>
      <c r="B11" s="264">
        <v>188609</v>
      </c>
      <c r="C11" s="256" t="s">
        <v>58</v>
      </c>
      <c r="D11" s="261">
        <v>62731472</v>
      </c>
      <c r="E11" s="261">
        <v>61549471</v>
      </c>
      <c r="F11" s="261">
        <v>1182001</v>
      </c>
      <c r="G11" s="261">
        <v>8603</v>
      </c>
      <c r="H11" s="261">
        <v>1173398</v>
      </c>
      <c r="I11" s="152">
        <v>-72872</v>
      </c>
      <c r="J11" s="152">
        <v>624364</v>
      </c>
      <c r="K11" s="152" t="s">
        <v>72</v>
      </c>
      <c r="L11" s="152">
        <v>540000</v>
      </c>
      <c r="M11" s="152">
        <v>11492</v>
      </c>
    </row>
    <row r="12" spans="1:16" s="134" customFormat="1" ht="22.7" customHeight="1" x14ac:dyDescent="0.15">
      <c r="A12" s="50" t="s">
        <v>463</v>
      </c>
      <c r="B12" s="264">
        <v>189885</v>
      </c>
      <c r="C12" s="256" t="s">
        <v>58</v>
      </c>
      <c r="D12" s="261">
        <v>63172051</v>
      </c>
      <c r="E12" s="261">
        <v>61529066</v>
      </c>
      <c r="F12" s="261">
        <v>1642985</v>
      </c>
      <c r="G12" s="261">
        <v>677</v>
      </c>
      <c r="H12" s="261">
        <v>1642308</v>
      </c>
      <c r="I12" s="152">
        <v>468910</v>
      </c>
      <c r="J12" s="152">
        <v>587085</v>
      </c>
      <c r="K12" s="152" t="s">
        <v>72</v>
      </c>
      <c r="L12" s="152">
        <v>1880000</v>
      </c>
      <c r="M12" s="152" t="s">
        <v>508</v>
      </c>
    </row>
    <row r="13" spans="1:16" s="134" customFormat="1" ht="22.7" customHeight="1" x14ac:dyDescent="0.15">
      <c r="A13" s="50" t="s">
        <v>462</v>
      </c>
      <c r="B13" s="264">
        <v>191308</v>
      </c>
      <c r="C13" s="257" t="s">
        <v>57</v>
      </c>
      <c r="D13" s="261">
        <v>64142787</v>
      </c>
      <c r="E13" s="261">
        <v>62596088</v>
      </c>
      <c r="F13" s="261">
        <v>1546699</v>
      </c>
      <c r="G13" s="152" t="s">
        <v>72</v>
      </c>
      <c r="H13" s="261">
        <v>1546699</v>
      </c>
      <c r="I13" s="152" t="s">
        <v>507</v>
      </c>
      <c r="J13" s="152">
        <v>821318</v>
      </c>
      <c r="K13" s="152" t="s">
        <v>72</v>
      </c>
      <c r="L13" s="152">
        <v>500000</v>
      </c>
      <c r="M13" s="152">
        <v>225709</v>
      </c>
    </row>
    <row r="14" spans="1:16" s="134" customFormat="1" ht="22.7" customHeight="1" x14ac:dyDescent="0.15">
      <c r="A14" s="50" t="s">
        <v>488</v>
      </c>
      <c r="B14" s="264">
        <v>193596</v>
      </c>
      <c r="C14" s="256" t="s">
        <v>58</v>
      </c>
      <c r="D14" s="261">
        <v>66309724</v>
      </c>
      <c r="E14" s="261">
        <v>64314417</v>
      </c>
      <c r="F14" s="261">
        <v>1995307</v>
      </c>
      <c r="G14" s="152">
        <v>8030</v>
      </c>
      <c r="H14" s="261">
        <v>1987277</v>
      </c>
      <c r="I14" s="152">
        <v>440578</v>
      </c>
      <c r="J14" s="152">
        <v>773503</v>
      </c>
      <c r="K14" s="152" t="s">
        <v>72</v>
      </c>
      <c r="L14" s="152">
        <v>620000</v>
      </c>
      <c r="M14" s="152">
        <v>594081</v>
      </c>
    </row>
    <row r="15" spans="1:16" s="142" customFormat="1" ht="22.7" customHeight="1" x14ac:dyDescent="0.15">
      <c r="A15" s="51" t="s">
        <v>550</v>
      </c>
      <c r="B15" s="211">
        <v>194869</v>
      </c>
      <c r="C15" s="233" t="s">
        <v>58</v>
      </c>
      <c r="D15" s="212">
        <v>67701603</v>
      </c>
      <c r="E15" s="212">
        <v>65567658</v>
      </c>
      <c r="F15" s="212">
        <v>2133945</v>
      </c>
      <c r="G15" s="71">
        <v>1080</v>
      </c>
      <c r="H15" s="212">
        <v>2132865</v>
      </c>
      <c r="I15" s="71">
        <v>145588</v>
      </c>
      <c r="J15" s="71">
        <v>994048</v>
      </c>
      <c r="K15" s="71" t="s">
        <v>72</v>
      </c>
      <c r="L15" s="71">
        <v>1110000</v>
      </c>
      <c r="M15" s="71">
        <v>29636</v>
      </c>
    </row>
    <row r="16" spans="1:16" ht="7.15" customHeight="1" x14ac:dyDescent="0.15">
      <c r="A16" s="63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2" x14ac:dyDescent="0.15">
      <c r="A17" s="2"/>
      <c r="G17" s="2"/>
    </row>
    <row r="18" spans="1:12" x14ac:dyDescent="0.15">
      <c r="A18" s="2"/>
      <c r="C18" s="207"/>
    </row>
    <row r="19" spans="1:12" x14ac:dyDescent="0.15">
      <c r="A19" s="2"/>
    </row>
    <row r="20" spans="1:12" ht="15.6" customHeight="1" x14ac:dyDescent="0.15">
      <c r="A20" s="347" t="s">
        <v>1</v>
      </c>
      <c r="B20" s="166" t="s">
        <v>451</v>
      </c>
      <c r="C20" s="69" t="s">
        <v>306</v>
      </c>
      <c r="D20" s="69" t="s">
        <v>305</v>
      </c>
      <c r="E20" s="337" t="s">
        <v>61</v>
      </c>
      <c r="F20" s="337" t="s">
        <v>62</v>
      </c>
      <c r="G20" s="337" t="s">
        <v>63</v>
      </c>
      <c r="H20" s="166" t="s">
        <v>453</v>
      </c>
      <c r="I20" s="337" t="s">
        <v>73</v>
      </c>
      <c r="J20" s="337" t="s">
        <v>74</v>
      </c>
      <c r="K20" s="131" t="s">
        <v>303</v>
      </c>
      <c r="L20" s="59" t="s">
        <v>304</v>
      </c>
    </row>
    <row r="21" spans="1:12" ht="15.6" customHeight="1" x14ac:dyDescent="0.15">
      <c r="A21" s="351"/>
      <c r="B21" s="167" t="s">
        <v>452</v>
      </c>
      <c r="C21" s="70" t="s">
        <v>307</v>
      </c>
      <c r="D21" s="70" t="s">
        <v>60</v>
      </c>
      <c r="E21" s="340"/>
      <c r="F21" s="340"/>
      <c r="G21" s="340"/>
      <c r="H21" s="168" t="s">
        <v>436</v>
      </c>
      <c r="I21" s="340"/>
      <c r="J21" s="340"/>
      <c r="K21" s="132" t="s">
        <v>415</v>
      </c>
      <c r="L21" s="129" t="s">
        <v>416</v>
      </c>
    </row>
    <row r="22" spans="1:12" ht="7.15" customHeight="1" x14ac:dyDescent="0.15">
      <c r="A22" s="62"/>
      <c r="B22" s="6"/>
      <c r="C22" s="8"/>
      <c r="D22" s="6"/>
      <c r="E22" s="6"/>
      <c r="F22" s="6"/>
      <c r="G22" s="6"/>
      <c r="H22" s="6"/>
      <c r="I22" s="6"/>
      <c r="J22" s="6"/>
      <c r="K22" s="6"/>
      <c r="L22" s="6"/>
    </row>
    <row r="23" spans="1:12" s="134" customFormat="1" ht="22.7" customHeight="1" x14ac:dyDescent="0.15">
      <c r="A23" s="49" t="s">
        <v>553</v>
      </c>
      <c r="B23" s="262">
        <v>22720731</v>
      </c>
      <c r="C23" s="262">
        <v>21460123</v>
      </c>
      <c r="D23" s="262">
        <v>32186153</v>
      </c>
      <c r="E23" s="120">
        <v>1.03</v>
      </c>
      <c r="F23" s="161">
        <v>2</v>
      </c>
      <c r="G23" s="260">
        <v>97.2</v>
      </c>
      <c r="H23" s="260">
        <v>8.8000000000000007</v>
      </c>
      <c r="I23" s="262">
        <v>7665981</v>
      </c>
      <c r="J23" s="262">
        <v>32830103</v>
      </c>
      <c r="K23" s="262">
        <v>20000</v>
      </c>
      <c r="L23" s="262">
        <v>1805488</v>
      </c>
    </row>
    <row r="24" spans="1:12" s="134" customFormat="1" ht="22.7" customHeight="1" x14ac:dyDescent="0.15">
      <c r="A24" s="50" t="s">
        <v>446</v>
      </c>
      <c r="B24" s="262">
        <v>23407683</v>
      </c>
      <c r="C24" s="262">
        <v>21697082</v>
      </c>
      <c r="D24" s="262">
        <v>32510893</v>
      </c>
      <c r="E24" s="120">
        <v>0.97599999999999998</v>
      </c>
      <c r="F24" s="161">
        <v>5</v>
      </c>
      <c r="G24" s="260">
        <v>92.7</v>
      </c>
      <c r="H24" s="260">
        <v>8.3000000000000007</v>
      </c>
      <c r="I24" s="262">
        <v>6776569</v>
      </c>
      <c r="J24" s="262">
        <v>32320605</v>
      </c>
      <c r="K24" s="262">
        <v>20000</v>
      </c>
      <c r="L24" s="262">
        <v>1892241</v>
      </c>
    </row>
    <row r="25" spans="1:12" s="134" customFormat="1" ht="22.7" customHeight="1" x14ac:dyDescent="0.15">
      <c r="A25" s="50" t="s">
        <v>447</v>
      </c>
      <c r="B25" s="262">
        <v>23819683</v>
      </c>
      <c r="C25" s="262">
        <v>22276484</v>
      </c>
      <c r="D25" s="262">
        <v>33033480</v>
      </c>
      <c r="E25" s="120">
        <v>0.93600000000000005</v>
      </c>
      <c r="F25" s="161">
        <v>7.1</v>
      </c>
      <c r="G25" s="260">
        <v>91.2</v>
      </c>
      <c r="H25" s="260">
        <v>8.1</v>
      </c>
      <c r="I25" s="262">
        <v>6479510</v>
      </c>
      <c r="J25" s="262">
        <v>31923666</v>
      </c>
      <c r="K25" s="262">
        <v>40000</v>
      </c>
      <c r="L25" s="262">
        <v>2408013</v>
      </c>
    </row>
    <row r="26" spans="1:12" s="134" customFormat="1" ht="22.7" customHeight="1" x14ac:dyDescent="0.15">
      <c r="A26" s="50" t="s">
        <v>448</v>
      </c>
      <c r="B26" s="262">
        <v>24539965</v>
      </c>
      <c r="C26" s="262">
        <v>23335516</v>
      </c>
      <c r="D26" s="262">
        <v>33713430</v>
      </c>
      <c r="E26" s="120">
        <v>0.93799999999999994</v>
      </c>
      <c r="F26" s="161">
        <v>8.1999999999999993</v>
      </c>
      <c r="G26" s="260">
        <v>91.4</v>
      </c>
      <c r="H26" s="260">
        <v>7.3</v>
      </c>
      <c r="I26" s="262">
        <v>7470700</v>
      </c>
      <c r="J26" s="262">
        <v>30798867</v>
      </c>
      <c r="K26" s="262">
        <v>30000</v>
      </c>
      <c r="L26" s="262">
        <v>2395852</v>
      </c>
    </row>
    <row r="27" spans="1:12" s="134" customFormat="1" ht="22.7" customHeight="1" x14ac:dyDescent="0.15">
      <c r="A27" s="50" t="s">
        <v>449</v>
      </c>
      <c r="B27" s="264">
        <v>25298747</v>
      </c>
      <c r="C27" s="261">
        <v>24556714</v>
      </c>
      <c r="D27" s="261">
        <v>34090776</v>
      </c>
      <c r="E27" s="139">
        <v>0.95199999999999996</v>
      </c>
      <c r="F27" s="162">
        <v>3.7</v>
      </c>
      <c r="G27" s="259">
        <v>93.9</v>
      </c>
      <c r="H27" s="259">
        <v>9.6999999999999993</v>
      </c>
      <c r="I27" s="261">
        <v>9222218</v>
      </c>
      <c r="J27" s="261">
        <v>29508042</v>
      </c>
      <c r="K27" s="261">
        <v>20000</v>
      </c>
      <c r="L27" s="261">
        <v>1263237</v>
      </c>
    </row>
    <row r="28" spans="1:12" s="134" customFormat="1" ht="22.7" customHeight="1" x14ac:dyDescent="0.15">
      <c r="A28" s="50" t="s">
        <v>450</v>
      </c>
      <c r="B28" s="264">
        <v>26111483</v>
      </c>
      <c r="C28" s="261">
        <v>25492476</v>
      </c>
      <c r="D28" s="261">
        <v>34333762</v>
      </c>
      <c r="E28" s="139">
        <v>0.96599999999999997</v>
      </c>
      <c r="F28" s="162">
        <v>3.4</v>
      </c>
      <c r="G28" s="259">
        <v>91.8</v>
      </c>
      <c r="H28" s="259">
        <v>8.4</v>
      </c>
      <c r="I28" s="261">
        <v>9997020</v>
      </c>
      <c r="J28" s="261">
        <v>29087477</v>
      </c>
      <c r="K28" s="261">
        <v>40000</v>
      </c>
      <c r="L28" s="261">
        <v>724353</v>
      </c>
    </row>
    <row r="29" spans="1:12" s="134" customFormat="1" ht="22.7" customHeight="1" x14ac:dyDescent="0.15">
      <c r="A29" s="50" t="s">
        <v>463</v>
      </c>
      <c r="B29" s="264">
        <v>26398603</v>
      </c>
      <c r="C29" s="261">
        <v>25921843</v>
      </c>
      <c r="D29" s="261">
        <v>34508583</v>
      </c>
      <c r="E29" s="139">
        <v>0.97599999999999998</v>
      </c>
      <c r="F29" s="162">
        <v>4.8</v>
      </c>
      <c r="G29" s="259">
        <v>94.9</v>
      </c>
      <c r="H29" s="259">
        <v>8.4</v>
      </c>
      <c r="I29" s="261">
        <v>9070341</v>
      </c>
      <c r="J29" s="261">
        <v>27549964</v>
      </c>
      <c r="K29" s="261">
        <v>30000</v>
      </c>
      <c r="L29" s="261">
        <v>2595341</v>
      </c>
    </row>
    <row r="30" spans="1:12" s="134" customFormat="1" ht="22.7" customHeight="1" x14ac:dyDescent="0.15">
      <c r="A30" s="50" t="s">
        <v>462</v>
      </c>
      <c r="B30" s="264">
        <v>26046231</v>
      </c>
      <c r="C30" s="261">
        <v>25336408</v>
      </c>
      <c r="D30" s="261">
        <v>34652409</v>
      </c>
      <c r="E30" s="139">
        <v>0.97699999999999998</v>
      </c>
      <c r="F30" s="162">
        <v>4.5</v>
      </c>
      <c r="G30" s="162">
        <v>93</v>
      </c>
      <c r="H30" s="259">
        <v>8.4</v>
      </c>
      <c r="I30" s="261">
        <v>9904417</v>
      </c>
      <c r="J30" s="261">
        <v>26523298</v>
      </c>
      <c r="K30" s="261">
        <v>42000</v>
      </c>
      <c r="L30" s="261">
        <v>3551569</v>
      </c>
    </row>
    <row r="31" spans="1:12" s="134" customFormat="1" ht="22.7" customHeight="1" x14ac:dyDescent="0.15">
      <c r="A31" s="50" t="s">
        <v>488</v>
      </c>
      <c r="B31" s="264">
        <v>26290421</v>
      </c>
      <c r="C31" s="261">
        <v>25576945</v>
      </c>
      <c r="D31" s="261">
        <v>35242174</v>
      </c>
      <c r="E31" s="139">
        <v>0.97599999999999998</v>
      </c>
      <c r="F31" s="162">
        <v>5.6</v>
      </c>
      <c r="G31" s="162">
        <v>92.7</v>
      </c>
      <c r="H31" s="259">
        <v>8.6</v>
      </c>
      <c r="I31" s="261">
        <v>10687458</v>
      </c>
      <c r="J31" s="261">
        <v>26449459</v>
      </c>
      <c r="K31" s="261">
        <v>54000</v>
      </c>
      <c r="L31" s="261">
        <v>5033842</v>
      </c>
    </row>
    <row r="32" spans="1:12" s="142" customFormat="1" ht="22.7" customHeight="1" x14ac:dyDescent="0.15">
      <c r="A32" s="51" t="s">
        <v>550</v>
      </c>
      <c r="B32" s="211">
        <v>26604831</v>
      </c>
      <c r="C32" s="212">
        <v>25860146</v>
      </c>
      <c r="D32" s="212">
        <v>35278571</v>
      </c>
      <c r="E32" s="121">
        <v>0.97299999999999998</v>
      </c>
      <c r="F32" s="122">
        <v>6</v>
      </c>
      <c r="G32" s="122">
        <v>93.7</v>
      </c>
      <c r="H32" s="210">
        <v>8.1999999999999993</v>
      </c>
      <c r="I32" s="212">
        <v>11065149</v>
      </c>
      <c r="J32" s="212">
        <v>25561976</v>
      </c>
      <c r="K32" s="212">
        <v>60000</v>
      </c>
      <c r="L32" s="212">
        <v>13253289</v>
      </c>
    </row>
    <row r="33" spans="1:14" ht="7.15" customHeight="1" x14ac:dyDescent="0.15">
      <c r="A33" s="63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</row>
    <row r="34" spans="1:14" x14ac:dyDescent="0.15">
      <c r="A34" s="2"/>
      <c r="I34" s="350" t="s">
        <v>527</v>
      </c>
      <c r="J34" s="350"/>
      <c r="K34" s="350"/>
      <c r="L34" s="350"/>
      <c r="M34" s="350"/>
    </row>
    <row r="35" spans="1:14" s="25" customFormat="1" x14ac:dyDescent="0.15">
      <c r="A35" s="2"/>
      <c r="I35" s="326" t="s">
        <v>456</v>
      </c>
      <c r="J35" s="326"/>
      <c r="K35" s="326"/>
      <c r="L35" s="326"/>
      <c r="M35" s="172"/>
    </row>
    <row r="36" spans="1:14" s="25" customFormat="1" x14ac:dyDescent="0.15">
      <c r="A36" s="2"/>
      <c r="L36" s="19"/>
    </row>
    <row r="38" spans="1:14" ht="17.25" customHeight="1" x14ac:dyDescent="0.15"/>
    <row r="39" spans="1:14" ht="14.25" customHeight="1" x14ac:dyDescent="0.15"/>
    <row r="40" spans="1:14" ht="16.350000000000001" customHeight="1" x14ac:dyDescent="0.15"/>
    <row r="41" spans="1:14" ht="16.350000000000001" customHeight="1" x14ac:dyDescent="0.15"/>
    <row r="42" spans="1:14" ht="7.15" customHeight="1" x14ac:dyDescent="0.15"/>
    <row r="46" spans="1:14" x14ac:dyDescent="0.15">
      <c r="A46" s="248"/>
      <c r="N46" s="243"/>
    </row>
    <row r="47" spans="1:14" x14ac:dyDescent="0.15">
      <c r="A47" s="248"/>
      <c r="N47" s="243"/>
    </row>
    <row r="48" spans="1:14" x14ac:dyDescent="0.15">
      <c r="A48" s="248"/>
      <c r="N48" s="243"/>
    </row>
  </sheetData>
  <mergeCells count="18">
    <mergeCell ref="I34:M34"/>
    <mergeCell ref="I35:L35"/>
    <mergeCell ref="I20:I21"/>
    <mergeCell ref="J20:J21"/>
    <mergeCell ref="A20:A21"/>
    <mergeCell ref="E20:E21"/>
    <mergeCell ref="F20:F21"/>
    <mergeCell ref="G20:G21"/>
    <mergeCell ref="A1:F1"/>
    <mergeCell ref="G1:M1"/>
    <mergeCell ref="H3:H4"/>
    <mergeCell ref="I3:I4"/>
    <mergeCell ref="J3:J4"/>
    <mergeCell ref="K3:K4"/>
    <mergeCell ref="A3:A4"/>
    <mergeCell ref="C3:C4"/>
    <mergeCell ref="D3:D4"/>
    <mergeCell ref="E3:E4"/>
  </mergeCells>
  <phoneticPr fontId="29"/>
  <pageMargins left="0.78740157480314965" right="0.78740157480314965" top="0.98425196850393704" bottom="0.98425196850393704" header="0.51181102362204722" footer="0.51181102362204722"/>
  <pageSetup paperSize="9" firstPageNumber="204" orientation="portrait" useFirstPageNumber="1" r:id="rId1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view="pageBreakPreview" topLeftCell="E52" zoomScale="115" zoomScaleNormal="90" zoomScaleSheetLayoutView="115" zoomScalePageLayoutView="85" workbookViewId="0">
      <selection activeCell="L2" sqref="L2:M2"/>
    </sheetView>
  </sheetViews>
  <sheetFormatPr defaultRowHeight="13.5" x14ac:dyDescent="0.15"/>
  <cols>
    <col min="1" max="1" width="14.5" style="25" customWidth="1"/>
    <col min="2" max="13" width="12.625" style="25" customWidth="1"/>
    <col min="14" max="14" width="12.25" style="25" customWidth="1"/>
    <col min="15" max="16" width="10.875" style="25" customWidth="1"/>
    <col min="17" max="17" width="10.25" style="25" bestFit="1" customWidth="1"/>
    <col min="18" max="16384" width="9" style="25"/>
  </cols>
  <sheetData>
    <row r="1" spans="1:14" ht="22.5" customHeight="1" x14ac:dyDescent="0.15">
      <c r="A1" s="353" t="s">
        <v>693</v>
      </c>
      <c r="B1" s="353"/>
      <c r="C1" s="353"/>
      <c r="D1" s="353"/>
      <c r="E1" s="353"/>
      <c r="F1" s="353"/>
      <c r="G1" s="353"/>
      <c r="H1" s="352" t="s">
        <v>692</v>
      </c>
      <c r="I1" s="352"/>
      <c r="J1" s="352"/>
      <c r="K1" s="352"/>
      <c r="L1" s="352"/>
      <c r="M1" s="352"/>
      <c r="N1" s="318"/>
    </row>
    <row r="2" spans="1:14" x14ac:dyDescent="0.15">
      <c r="A2" s="2"/>
      <c r="L2" s="354" t="s">
        <v>695</v>
      </c>
      <c r="M2" s="354"/>
    </row>
    <row r="3" spans="1:14" ht="17.25" customHeight="1" x14ac:dyDescent="0.15">
      <c r="A3" s="347" t="s">
        <v>357</v>
      </c>
      <c r="B3" s="337" t="s">
        <v>410</v>
      </c>
      <c r="C3" s="337" t="s">
        <v>411</v>
      </c>
      <c r="D3" s="337" t="s">
        <v>358</v>
      </c>
      <c r="E3" s="337" t="s">
        <v>359</v>
      </c>
      <c r="F3" s="337" t="s">
        <v>360</v>
      </c>
      <c r="G3" s="337" t="s">
        <v>361</v>
      </c>
      <c r="H3" s="337" t="s">
        <v>688</v>
      </c>
      <c r="I3" s="337" t="s">
        <v>362</v>
      </c>
      <c r="J3" s="337" t="s">
        <v>363</v>
      </c>
      <c r="K3" s="337" t="s">
        <v>364</v>
      </c>
      <c r="L3" s="337" t="s">
        <v>689</v>
      </c>
      <c r="M3" s="337" t="s">
        <v>365</v>
      </c>
    </row>
    <row r="4" spans="1:14" ht="14.25" customHeight="1" x14ac:dyDescent="0.15">
      <c r="A4" s="355"/>
      <c r="B4" s="357"/>
      <c r="C4" s="357"/>
      <c r="D4" s="359"/>
      <c r="E4" s="359"/>
      <c r="F4" s="359"/>
      <c r="G4" s="359"/>
      <c r="H4" s="359"/>
      <c r="I4" s="359"/>
      <c r="J4" s="359"/>
      <c r="K4" s="359"/>
      <c r="L4" s="359"/>
      <c r="M4" s="359"/>
    </row>
    <row r="5" spans="1:14" ht="16.5" customHeight="1" x14ac:dyDescent="0.15">
      <c r="A5" s="356"/>
      <c r="B5" s="358"/>
      <c r="C5" s="358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4" ht="5.25" customHeight="1" x14ac:dyDescent="0.15">
      <c r="A6" s="72"/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ht="19.5" customHeight="1" x14ac:dyDescent="0.15">
      <c r="A7" s="49" t="s">
        <v>340</v>
      </c>
      <c r="B7" s="308">
        <f>SUM(C7:M7)+SUM(A49:M49)</f>
        <v>200918837</v>
      </c>
      <c r="C7" s="308">
        <v>91226241</v>
      </c>
      <c r="D7" s="308">
        <v>1092352</v>
      </c>
      <c r="E7" s="308">
        <v>118465</v>
      </c>
      <c r="F7" s="308">
        <v>609828</v>
      </c>
      <c r="G7" s="308">
        <v>337393</v>
      </c>
      <c r="H7" s="308">
        <v>372370</v>
      </c>
      <c r="I7" s="308">
        <v>12817284</v>
      </c>
      <c r="J7" s="308">
        <v>93682</v>
      </c>
      <c r="K7" s="314" t="s">
        <v>8</v>
      </c>
      <c r="L7" s="308">
        <v>255583</v>
      </c>
      <c r="M7" s="308">
        <v>562566</v>
      </c>
    </row>
    <row r="8" spans="1:14" ht="19.5" customHeight="1" x14ac:dyDescent="0.15">
      <c r="A8" s="49" t="s">
        <v>341</v>
      </c>
      <c r="B8" s="314">
        <f t="shared" ref="B8:B11" si="0">SUM(C8:M8)+SUM(A50:M50)</f>
        <v>79297000</v>
      </c>
      <c r="C8" s="308">
        <v>39953548</v>
      </c>
      <c r="D8" s="308">
        <v>296000</v>
      </c>
      <c r="E8" s="308">
        <v>41000</v>
      </c>
      <c r="F8" s="308">
        <v>214000</v>
      </c>
      <c r="G8" s="308">
        <v>118000</v>
      </c>
      <c r="H8" s="308">
        <v>299000</v>
      </c>
      <c r="I8" s="308">
        <v>4400000</v>
      </c>
      <c r="J8" s="308" t="s">
        <v>8</v>
      </c>
      <c r="K8" s="308">
        <v>12</v>
      </c>
      <c r="L8" s="308">
        <v>69000</v>
      </c>
      <c r="M8" s="308">
        <v>160000</v>
      </c>
    </row>
    <row r="9" spans="1:14" ht="19.5" customHeight="1" x14ac:dyDescent="0.15">
      <c r="A9" s="49" t="s">
        <v>334</v>
      </c>
      <c r="B9" s="314">
        <f t="shared" si="0"/>
        <v>67613578</v>
      </c>
      <c r="C9" s="308">
        <v>41089101</v>
      </c>
      <c r="D9" s="308">
        <v>188000</v>
      </c>
      <c r="E9" s="308">
        <v>59000</v>
      </c>
      <c r="F9" s="308">
        <v>290000</v>
      </c>
      <c r="G9" s="308">
        <v>100000</v>
      </c>
      <c r="H9" s="308">
        <v>114000</v>
      </c>
      <c r="I9" s="308">
        <v>3386000</v>
      </c>
      <c r="J9" s="308" t="s">
        <v>8</v>
      </c>
      <c r="K9" s="308">
        <v>2</v>
      </c>
      <c r="L9" s="308">
        <v>42000</v>
      </c>
      <c r="M9" s="308">
        <v>49600</v>
      </c>
    </row>
    <row r="10" spans="1:14" ht="19.5" customHeight="1" x14ac:dyDescent="0.15">
      <c r="A10" s="49" t="s">
        <v>342</v>
      </c>
      <c r="B10" s="314">
        <f t="shared" si="0"/>
        <v>72184476</v>
      </c>
      <c r="C10" s="308">
        <v>38281170</v>
      </c>
      <c r="D10" s="308">
        <v>287081</v>
      </c>
      <c r="E10" s="308">
        <v>56591</v>
      </c>
      <c r="F10" s="308">
        <v>291760</v>
      </c>
      <c r="G10" s="308">
        <v>161519</v>
      </c>
      <c r="H10" s="308">
        <v>174461</v>
      </c>
      <c r="I10" s="308">
        <v>4162933</v>
      </c>
      <c r="J10" s="308" t="s">
        <v>8</v>
      </c>
      <c r="K10" s="308">
        <v>13</v>
      </c>
      <c r="L10" s="308">
        <v>66525</v>
      </c>
      <c r="M10" s="308">
        <v>148596</v>
      </c>
    </row>
    <row r="11" spans="1:14" ht="19.5" customHeight="1" x14ac:dyDescent="0.15">
      <c r="A11" s="49" t="s">
        <v>343</v>
      </c>
      <c r="B11" s="314">
        <f t="shared" si="0"/>
        <v>51300000</v>
      </c>
      <c r="C11" s="308">
        <v>19626671</v>
      </c>
      <c r="D11" s="308">
        <v>308201</v>
      </c>
      <c r="E11" s="308">
        <v>28800</v>
      </c>
      <c r="F11" s="308">
        <v>148500</v>
      </c>
      <c r="G11" s="308">
        <v>91800</v>
      </c>
      <c r="H11" s="308">
        <v>64000</v>
      </c>
      <c r="I11" s="308">
        <v>3000000</v>
      </c>
      <c r="J11" s="308">
        <v>55000</v>
      </c>
      <c r="K11" s="308">
        <v>1</v>
      </c>
      <c r="L11" s="308">
        <v>61000</v>
      </c>
      <c r="M11" s="308">
        <v>135000</v>
      </c>
    </row>
    <row r="12" spans="1:14" ht="17.25" customHeight="1" x14ac:dyDescent="0.15">
      <c r="A12" s="49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</row>
    <row r="13" spans="1:14" ht="19.5" customHeight="1" x14ac:dyDescent="0.15">
      <c r="A13" s="49" t="s">
        <v>344</v>
      </c>
      <c r="B13" s="314">
        <f>SUM(C13:M13)+SUM(A55:M55)</f>
        <v>103951787</v>
      </c>
      <c r="C13" s="308">
        <v>49925571</v>
      </c>
      <c r="D13" s="308">
        <v>403908</v>
      </c>
      <c r="E13" s="308">
        <v>65171</v>
      </c>
      <c r="F13" s="308">
        <v>335487</v>
      </c>
      <c r="G13" s="308">
        <v>185612</v>
      </c>
      <c r="H13" s="308">
        <v>218935</v>
      </c>
      <c r="I13" s="308">
        <v>5917872</v>
      </c>
      <c r="J13" s="308" t="s">
        <v>8</v>
      </c>
      <c r="K13" s="308">
        <v>1</v>
      </c>
      <c r="L13" s="308">
        <v>98273</v>
      </c>
      <c r="M13" s="308">
        <v>317437</v>
      </c>
    </row>
    <row r="14" spans="1:14" ht="19.5" customHeight="1" x14ac:dyDescent="0.15">
      <c r="A14" s="49" t="s">
        <v>346</v>
      </c>
      <c r="B14" s="314">
        <f t="shared" ref="B14:B17" si="1">SUM(C14:M14)+SUM(A56:M56)</f>
        <v>43258000</v>
      </c>
      <c r="C14" s="308">
        <v>19472000</v>
      </c>
      <c r="D14" s="308">
        <v>185101</v>
      </c>
      <c r="E14" s="308">
        <v>23000</v>
      </c>
      <c r="F14" s="308">
        <v>118000</v>
      </c>
      <c r="G14" s="308">
        <v>65000</v>
      </c>
      <c r="H14" s="308">
        <v>88000</v>
      </c>
      <c r="I14" s="308">
        <v>2566000</v>
      </c>
      <c r="J14" s="308">
        <v>26000</v>
      </c>
      <c r="K14" s="308">
        <v>1</v>
      </c>
      <c r="L14" s="308">
        <v>44000</v>
      </c>
      <c r="M14" s="308">
        <v>132000</v>
      </c>
    </row>
    <row r="15" spans="1:14" ht="19.5" customHeight="1" x14ac:dyDescent="0.15">
      <c r="A15" s="49" t="s">
        <v>345</v>
      </c>
      <c r="B15" s="314">
        <f t="shared" si="1"/>
        <v>91634874</v>
      </c>
      <c r="C15" s="308">
        <v>45170209</v>
      </c>
      <c r="D15" s="308">
        <v>377233</v>
      </c>
      <c r="E15" s="308">
        <v>90000</v>
      </c>
      <c r="F15" s="308">
        <v>366000</v>
      </c>
      <c r="G15" s="308">
        <v>300000</v>
      </c>
      <c r="H15" s="308">
        <v>302000</v>
      </c>
      <c r="I15" s="308">
        <v>5230000</v>
      </c>
      <c r="J15" s="308">
        <v>9400</v>
      </c>
      <c r="K15" s="314" t="s">
        <v>8</v>
      </c>
      <c r="L15" s="308">
        <v>127000</v>
      </c>
      <c r="M15" s="308">
        <v>249000</v>
      </c>
    </row>
    <row r="16" spans="1:14" ht="19.5" customHeight="1" x14ac:dyDescent="0.15">
      <c r="A16" s="49" t="s">
        <v>347</v>
      </c>
      <c r="B16" s="314">
        <f t="shared" si="1"/>
        <v>165054982</v>
      </c>
      <c r="C16" s="308">
        <v>68830713</v>
      </c>
      <c r="D16" s="308">
        <v>777001</v>
      </c>
      <c r="E16" s="308">
        <v>99000</v>
      </c>
      <c r="F16" s="308">
        <v>511000</v>
      </c>
      <c r="G16" s="308">
        <v>283000</v>
      </c>
      <c r="H16" s="308">
        <v>203000</v>
      </c>
      <c r="I16" s="308">
        <v>8680000</v>
      </c>
      <c r="J16" s="308">
        <v>38000</v>
      </c>
      <c r="K16" s="314" t="s">
        <v>8</v>
      </c>
      <c r="L16" s="308">
        <v>187000</v>
      </c>
      <c r="M16" s="308">
        <v>409000</v>
      </c>
    </row>
    <row r="17" spans="1:13" ht="19.5" customHeight="1" x14ac:dyDescent="0.15">
      <c r="A17" s="49" t="s">
        <v>335</v>
      </c>
      <c r="B17" s="314">
        <f t="shared" si="1"/>
        <v>43527000</v>
      </c>
      <c r="C17" s="308">
        <v>21479977</v>
      </c>
      <c r="D17" s="308">
        <v>179000</v>
      </c>
      <c r="E17" s="308">
        <v>34000</v>
      </c>
      <c r="F17" s="308">
        <v>178000</v>
      </c>
      <c r="G17" s="308">
        <v>99000</v>
      </c>
      <c r="H17" s="308">
        <v>42000</v>
      </c>
      <c r="I17" s="308">
        <v>2629000</v>
      </c>
      <c r="J17" s="308" t="s">
        <v>8</v>
      </c>
      <c r="K17" s="308">
        <v>7</v>
      </c>
      <c r="L17" s="308">
        <v>41000</v>
      </c>
      <c r="M17" s="308">
        <v>55000</v>
      </c>
    </row>
    <row r="18" spans="1:13" ht="16.5" customHeight="1" x14ac:dyDescent="0.15">
      <c r="A18" s="49"/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</row>
    <row r="19" spans="1:13" ht="19.5" customHeight="1" x14ac:dyDescent="0.15">
      <c r="A19" s="73" t="s">
        <v>348</v>
      </c>
      <c r="B19" s="39">
        <f>SUM(C19:M19)+SUM(A61:M61)</f>
        <v>69085236</v>
      </c>
      <c r="C19" s="39">
        <v>30712000</v>
      </c>
      <c r="D19" s="39">
        <v>290351</v>
      </c>
      <c r="E19" s="39">
        <v>44000</v>
      </c>
      <c r="F19" s="39">
        <v>228000</v>
      </c>
      <c r="G19" s="39">
        <v>126000</v>
      </c>
      <c r="H19" s="39">
        <v>172000</v>
      </c>
      <c r="I19" s="39">
        <v>4067000</v>
      </c>
      <c r="J19" s="39">
        <v>17000</v>
      </c>
      <c r="K19" s="39">
        <v>2</v>
      </c>
      <c r="L19" s="39">
        <v>67000</v>
      </c>
      <c r="M19" s="39">
        <v>255000</v>
      </c>
    </row>
    <row r="20" spans="1:13" ht="19.5" customHeight="1" x14ac:dyDescent="0.15">
      <c r="A20" s="49" t="s">
        <v>349</v>
      </c>
      <c r="B20" s="314">
        <f t="shared" ref="B20:B23" si="2">SUM(C20:M20)+SUM(A62:M62)</f>
        <v>69961652</v>
      </c>
      <c r="C20" s="308">
        <v>30475819</v>
      </c>
      <c r="D20" s="308">
        <v>326001</v>
      </c>
      <c r="E20" s="308">
        <v>40000</v>
      </c>
      <c r="F20" s="308">
        <v>210000</v>
      </c>
      <c r="G20" s="308">
        <v>110000</v>
      </c>
      <c r="H20" s="308">
        <v>140000</v>
      </c>
      <c r="I20" s="308">
        <v>4025000</v>
      </c>
      <c r="J20" s="308" t="s">
        <v>8</v>
      </c>
      <c r="K20" s="314" t="s">
        <v>8</v>
      </c>
      <c r="L20" s="308">
        <v>70000</v>
      </c>
      <c r="M20" s="308">
        <v>215000</v>
      </c>
    </row>
    <row r="21" spans="1:13" ht="19.5" customHeight="1" x14ac:dyDescent="0.15">
      <c r="A21" s="49" t="s">
        <v>336</v>
      </c>
      <c r="B21" s="314">
        <f t="shared" si="2"/>
        <v>57539950</v>
      </c>
      <c r="C21" s="308">
        <v>21197955</v>
      </c>
      <c r="D21" s="308">
        <v>252760</v>
      </c>
      <c r="E21" s="308">
        <v>28000</v>
      </c>
      <c r="F21" s="308">
        <v>146000</v>
      </c>
      <c r="G21" s="308">
        <v>81000</v>
      </c>
      <c r="H21" s="308">
        <v>49000</v>
      </c>
      <c r="I21" s="308">
        <v>2946000</v>
      </c>
      <c r="J21" s="308" t="s">
        <v>8</v>
      </c>
      <c r="K21" s="308">
        <v>10</v>
      </c>
      <c r="L21" s="308">
        <v>56000</v>
      </c>
      <c r="M21" s="308">
        <v>189000</v>
      </c>
    </row>
    <row r="22" spans="1:13" ht="19.5" customHeight="1" x14ac:dyDescent="0.15">
      <c r="A22" s="49" t="s">
        <v>337</v>
      </c>
      <c r="B22" s="314">
        <f t="shared" si="2"/>
        <v>47891947</v>
      </c>
      <c r="C22" s="308">
        <v>23888938</v>
      </c>
      <c r="D22" s="308">
        <v>196932</v>
      </c>
      <c r="E22" s="308">
        <v>37604</v>
      </c>
      <c r="F22" s="308">
        <v>189819</v>
      </c>
      <c r="G22" s="308">
        <v>104519</v>
      </c>
      <c r="H22" s="308">
        <v>53936</v>
      </c>
      <c r="I22" s="308">
        <v>2649203</v>
      </c>
      <c r="J22" s="308" t="s">
        <v>8</v>
      </c>
      <c r="K22" s="314" t="s">
        <v>8</v>
      </c>
      <c r="L22" s="308">
        <v>56858</v>
      </c>
      <c r="M22" s="308">
        <v>120485</v>
      </c>
    </row>
    <row r="23" spans="1:13" ht="19.5" customHeight="1" x14ac:dyDescent="0.15">
      <c r="A23" s="49" t="s">
        <v>350</v>
      </c>
      <c r="B23" s="314">
        <f t="shared" si="2"/>
        <v>31993321</v>
      </c>
      <c r="C23" s="308">
        <v>15069134</v>
      </c>
      <c r="D23" s="308">
        <v>125910</v>
      </c>
      <c r="E23" s="308">
        <v>22000</v>
      </c>
      <c r="F23" s="308">
        <v>119000</v>
      </c>
      <c r="G23" s="308">
        <v>65000</v>
      </c>
      <c r="H23" s="308">
        <v>28000</v>
      </c>
      <c r="I23" s="308">
        <v>1625000</v>
      </c>
      <c r="J23" s="308" t="s">
        <v>8</v>
      </c>
      <c r="K23" s="308">
        <v>1</v>
      </c>
      <c r="L23" s="308">
        <v>30000</v>
      </c>
      <c r="M23" s="308">
        <v>60000</v>
      </c>
    </row>
    <row r="24" spans="1:13" ht="15.75" customHeight="1" x14ac:dyDescent="0.15">
      <c r="A24" s="49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</row>
    <row r="25" spans="1:13" ht="19.5" customHeight="1" x14ac:dyDescent="0.15">
      <c r="A25" s="49" t="s">
        <v>351</v>
      </c>
      <c r="B25" s="314">
        <f>SUM(C25:M25)+SUM(A67:M67)</f>
        <v>24780000</v>
      </c>
      <c r="C25" s="308">
        <v>8042015</v>
      </c>
      <c r="D25" s="308">
        <v>100200</v>
      </c>
      <c r="E25" s="308">
        <v>10900</v>
      </c>
      <c r="F25" s="308">
        <v>56300</v>
      </c>
      <c r="G25" s="308">
        <v>31200</v>
      </c>
      <c r="H25" s="308">
        <v>17300</v>
      </c>
      <c r="I25" s="308">
        <v>1306000</v>
      </c>
      <c r="J25" s="308" t="s">
        <v>8</v>
      </c>
      <c r="K25" s="308">
        <v>1</v>
      </c>
      <c r="L25" s="308">
        <v>23500</v>
      </c>
      <c r="M25" s="308">
        <v>37617</v>
      </c>
    </row>
    <row r="26" spans="1:13" ht="19.5" customHeight="1" x14ac:dyDescent="0.15">
      <c r="A26" s="49" t="s">
        <v>352</v>
      </c>
      <c r="B26" s="314">
        <f t="shared" ref="B26:B29" si="3">SUM(C26:M26)+SUM(A68:M68)</f>
        <v>29890456</v>
      </c>
      <c r="C26" s="308">
        <v>12793542</v>
      </c>
      <c r="D26" s="308">
        <v>123270</v>
      </c>
      <c r="E26" s="308">
        <v>20874</v>
      </c>
      <c r="F26" s="308">
        <v>107618</v>
      </c>
      <c r="G26" s="308">
        <v>59577</v>
      </c>
      <c r="H26" s="308">
        <v>14307</v>
      </c>
      <c r="I26" s="308">
        <v>1707031</v>
      </c>
      <c r="J26" s="308" t="s">
        <v>8</v>
      </c>
      <c r="K26" s="308">
        <v>4</v>
      </c>
      <c r="L26" s="308">
        <v>28817</v>
      </c>
      <c r="M26" s="308">
        <v>82315</v>
      </c>
    </row>
    <row r="27" spans="1:13" ht="19.5" customHeight="1" x14ac:dyDescent="0.15">
      <c r="A27" s="49" t="s">
        <v>338</v>
      </c>
      <c r="B27" s="314">
        <f t="shared" si="3"/>
        <v>32116593</v>
      </c>
      <c r="C27" s="308">
        <v>12617012</v>
      </c>
      <c r="D27" s="308">
        <v>159858</v>
      </c>
      <c r="E27" s="308">
        <v>17380</v>
      </c>
      <c r="F27" s="308">
        <v>89605</v>
      </c>
      <c r="G27" s="308">
        <v>49605</v>
      </c>
      <c r="H27" s="308">
        <v>30133</v>
      </c>
      <c r="I27" s="308">
        <v>1871976</v>
      </c>
      <c r="J27" s="308" t="s">
        <v>8</v>
      </c>
      <c r="K27" s="314">
        <v>1</v>
      </c>
      <c r="L27" s="308">
        <v>37859</v>
      </c>
      <c r="M27" s="308">
        <v>102889</v>
      </c>
    </row>
    <row r="28" spans="1:13" ht="19.5" customHeight="1" x14ac:dyDescent="0.15">
      <c r="A28" s="49" t="s">
        <v>353</v>
      </c>
      <c r="B28" s="314">
        <f t="shared" si="3"/>
        <v>33700000</v>
      </c>
      <c r="C28" s="308">
        <v>9574315</v>
      </c>
      <c r="D28" s="308">
        <v>128000</v>
      </c>
      <c r="E28" s="308">
        <v>14000</v>
      </c>
      <c r="F28" s="308">
        <v>72000</v>
      </c>
      <c r="G28" s="308">
        <v>40000</v>
      </c>
      <c r="H28" s="308">
        <v>17000</v>
      </c>
      <c r="I28" s="308">
        <v>1629000</v>
      </c>
      <c r="J28" s="308" t="s">
        <v>8</v>
      </c>
      <c r="K28" s="314" t="s">
        <v>8</v>
      </c>
      <c r="L28" s="308">
        <v>30004</v>
      </c>
      <c r="M28" s="308">
        <v>88000</v>
      </c>
    </row>
    <row r="29" spans="1:13" ht="19.5" customHeight="1" x14ac:dyDescent="0.15">
      <c r="A29" s="49" t="s">
        <v>75</v>
      </c>
      <c r="B29" s="314">
        <f t="shared" si="3"/>
        <v>43817000</v>
      </c>
      <c r="C29" s="308">
        <v>17168655</v>
      </c>
      <c r="D29" s="308">
        <v>202501</v>
      </c>
      <c r="E29" s="308">
        <v>24000</v>
      </c>
      <c r="F29" s="308">
        <v>124000</v>
      </c>
      <c r="G29" s="308">
        <v>69000</v>
      </c>
      <c r="H29" s="308">
        <v>30000</v>
      </c>
      <c r="I29" s="308">
        <v>2470000</v>
      </c>
      <c r="J29" s="308" t="s">
        <v>8</v>
      </c>
      <c r="K29" s="314" t="s">
        <v>8</v>
      </c>
      <c r="L29" s="308">
        <v>48008</v>
      </c>
      <c r="M29" s="308">
        <v>128000</v>
      </c>
    </row>
    <row r="30" spans="1:13" ht="13.5" customHeight="1" x14ac:dyDescent="0.15">
      <c r="A30" s="49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</row>
    <row r="31" spans="1:13" ht="19.5" customHeight="1" x14ac:dyDescent="0.15">
      <c r="A31" s="49" t="s">
        <v>76</v>
      </c>
      <c r="B31" s="314">
        <f>SUM(C31:M31)+SUM(A73:M73)</f>
        <v>29479161</v>
      </c>
      <c r="C31" s="308">
        <v>10359977</v>
      </c>
      <c r="D31" s="308">
        <v>135758</v>
      </c>
      <c r="E31" s="308">
        <v>11873</v>
      </c>
      <c r="F31" s="308">
        <v>61216</v>
      </c>
      <c r="G31" s="308">
        <v>33889</v>
      </c>
      <c r="H31" s="308">
        <v>25963</v>
      </c>
      <c r="I31" s="308">
        <v>1619940</v>
      </c>
      <c r="J31" s="308" t="s">
        <v>8</v>
      </c>
      <c r="K31" s="308">
        <v>5</v>
      </c>
      <c r="L31" s="308">
        <v>32614</v>
      </c>
      <c r="M31" s="308">
        <v>115161</v>
      </c>
    </row>
    <row r="32" spans="1:13" ht="19.5" customHeight="1" x14ac:dyDescent="0.15">
      <c r="A32" s="49" t="s">
        <v>354</v>
      </c>
      <c r="B32" s="314">
        <f t="shared" ref="B32:B35" si="4">SUM(C32:M32)+SUM(A74:M74)</f>
        <v>58854318</v>
      </c>
      <c r="C32" s="308">
        <v>28859576</v>
      </c>
      <c r="D32" s="308">
        <v>273630</v>
      </c>
      <c r="E32" s="308">
        <v>34841</v>
      </c>
      <c r="F32" s="308">
        <v>179353</v>
      </c>
      <c r="G32" s="308">
        <v>99229</v>
      </c>
      <c r="H32" s="308">
        <v>119605</v>
      </c>
      <c r="I32" s="308">
        <v>3416180</v>
      </c>
      <c r="J32" s="308">
        <v>33356</v>
      </c>
      <c r="K32" s="314" t="s">
        <v>8</v>
      </c>
      <c r="L32" s="308">
        <v>65414</v>
      </c>
      <c r="M32" s="308">
        <v>145289</v>
      </c>
    </row>
    <row r="33" spans="1:15" ht="19.5" customHeight="1" x14ac:dyDescent="0.15">
      <c r="A33" s="49" t="s">
        <v>355</v>
      </c>
      <c r="B33" s="314">
        <f t="shared" si="4"/>
        <v>37675887</v>
      </c>
      <c r="C33" s="308">
        <v>15526041</v>
      </c>
      <c r="D33" s="308">
        <v>128639</v>
      </c>
      <c r="E33" s="308">
        <v>22247</v>
      </c>
      <c r="F33" s="308">
        <v>114698</v>
      </c>
      <c r="G33" s="308">
        <v>63497</v>
      </c>
      <c r="H33" s="308">
        <v>30370</v>
      </c>
      <c r="I33" s="308">
        <v>1914533</v>
      </c>
      <c r="J33" s="308">
        <v>77124</v>
      </c>
      <c r="K33" s="314" t="s">
        <v>8</v>
      </c>
      <c r="L33" s="308">
        <v>36855</v>
      </c>
      <c r="M33" s="308">
        <v>128609</v>
      </c>
    </row>
    <row r="34" spans="1:15" ht="19.5" customHeight="1" x14ac:dyDescent="0.15">
      <c r="A34" s="49" t="s">
        <v>356</v>
      </c>
      <c r="B34" s="314">
        <f t="shared" si="4"/>
        <v>22969924</v>
      </c>
      <c r="C34" s="308">
        <v>10095725</v>
      </c>
      <c r="D34" s="308">
        <v>110953</v>
      </c>
      <c r="E34" s="308">
        <v>11383</v>
      </c>
      <c r="F34" s="308">
        <v>58688</v>
      </c>
      <c r="G34" s="308">
        <v>32489</v>
      </c>
      <c r="H34" s="308">
        <v>49749</v>
      </c>
      <c r="I34" s="308">
        <v>1287283</v>
      </c>
      <c r="J34" s="308" t="s">
        <v>439</v>
      </c>
      <c r="K34" s="308">
        <v>1</v>
      </c>
      <c r="L34" s="308">
        <v>26488</v>
      </c>
      <c r="M34" s="308">
        <v>60826</v>
      </c>
    </row>
    <row r="35" spans="1:15" ht="19.5" customHeight="1" x14ac:dyDescent="0.15">
      <c r="A35" s="49" t="s">
        <v>77</v>
      </c>
      <c r="B35" s="314">
        <f t="shared" si="4"/>
        <v>32308085</v>
      </c>
      <c r="C35" s="308">
        <v>10835854</v>
      </c>
      <c r="D35" s="308">
        <v>179950</v>
      </c>
      <c r="E35" s="308">
        <v>14310</v>
      </c>
      <c r="F35" s="308">
        <v>73779</v>
      </c>
      <c r="G35" s="308">
        <v>40844</v>
      </c>
      <c r="H35" s="308">
        <v>18652</v>
      </c>
      <c r="I35" s="308">
        <v>1789523</v>
      </c>
      <c r="J35" s="308">
        <v>51157</v>
      </c>
      <c r="K35" s="314" t="s">
        <v>8</v>
      </c>
      <c r="L35" s="308">
        <v>44669</v>
      </c>
      <c r="M35" s="308">
        <v>94568</v>
      </c>
    </row>
    <row r="36" spans="1:15" ht="15" customHeight="1" x14ac:dyDescent="0.15">
      <c r="A36" s="49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</row>
    <row r="37" spans="1:15" ht="19.5" customHeight="1" x14ac:dyDescent="0.15">
      <c r="A37" s="49" t="s">
        <v>339</v>
      </c>
      <c r="B37" s="314">
        <f>SUM(C37:M37)+SUM(A79:M79)</f>
        <v>75760569</v>
      </c>
      <c r="C37" s="307">
        <v>32277044</v>
      </c>
      <c r="D37" s="307">
        <v>290000</v>
      </c>
      <c r="E37" s="307">
        <v>47000</v>
      </c>
      <c r="F37" s="307">
        <v>246000</v>
      </c>
      <c r="G37" s="307">
        <v>136000</v>
      </c>
      <c r="H37" s="307">
        <v>90000</v>
      </c>
      <c r="I37" s="307">
        <v>3956000</v>
      </c>
      <c r="J37" s="307" t="s">
        <v>8</v>
      </c>
      <c r="K37" s="307">
        <v>12</v>
      </c>
      <c r="L37" s="307">
        <v>67000</v>
      </c>
      <c r="M37" s="307">
        <v>229000</v>
      </c>
    </row>
    <row r="38" spans="1:15" ht="4.5" customHeight="1" x14ac:dyDescent="0.15">
      <c r="A38" s="306"/>
      <c r="B38" s="64"/>
      <c r="C38" s="65"/>
      <c r="D38" s="65"/>
      <c r="E38" s="65"/>
      <c r="F38" s="74"/>
      <c r="G38" s="74"/>
      <c r="H38" s="65"/>
      <c r="I38" s="65"/>
      <c r="J38" s="65"/>
      <c r="K38" s="65"/>
      <c r="L38" s="65"/>
      <c r="M38" s="65"/>
    </row>
    <row r="39" spans="1:15" x14ac:dyDescent="0.15">
      <c r="A39" s="2"/>
      <c r="G39" s="4"/>
      <c r="H39" s="4"/>
    </row>
    <row r="40" spans="1:15" x14ac:dyDescent="0.15">
      <c r="A40" s="2"/>
    </row>
    <row r="42" spans="1:15" ht="13.5" customHeight="1" x14ac:dyDescent="0.15"/>
    <row r="43" spans="1:15" ht="14.25" customHeight="1" x14ac:dyDescent="0.15"/>
    <row r="44" spans="1:15" ht="22.5" customHeight="1" x14ac:dyDescent="0.15">
      <c r="A44" s="353" t="s">
        <v>693</v>
      </c>
      <c r="B44" s="353"/>
      <c r="C44" s="353"/>
      <c r="D44" s="353"/>
      <c r="E44" s="353"/>
      <c r="F44" s="353"/>
      <c r="G44" s="353"/>
      <c r="H44" s="352" t="s">
        <v>694</v>
      </c>
      <c r="I44" s="352"/>
      <c r="J44" s="352"/>
      <c r="K44" s="352"/>
      <c r="L44" s="352"/>
      <c r="M44" s="352"/>
      <c r="N44" s="318"/>
    </row>
    <row r="45" spans="1:15" x14ac:dyDescent="0.15">
      <c r="A45" s="4"/>
      <c r="K45" s="354" t="s">
        <v>695</v>
      </c>
      <c r="L45" s="354"/>
      <c r="M45" s="354"/>
    </row>
    <row r="46" spans="1:15" ht="13.7" customHeight="1" x14ac:dyDescent="0.15">
      <c r="A46" s="337" t="s">
        <v>690</v>
      </c>
      <c r="B46" s="309" t="s">
        <v>417</v>
      </c>
      <c r="C46" s="337" t="s">
        <v>381</v>
      </c>
      <c r="D46" s="337" t="s">
        <v>380</v>
      </c>
      <c r="E46" s="337" t="s">
        <v>16</v>
      </c>
      <c r="F46" s="309" t="s">
        <v>420</v>
      </c>
      <c r="G46" s="337" t="s">
        <v>378</v>
      </c>
      <c r="H46" s="337" t="s">
        <v>377</v>
      </c>
      <c r="I46" s="337" t="s">
        <v>384</v>
      </c>
      <c r="J46" s="337" t="s">
        <v>383</v>
      </c>
      <c r="K46" s="337" t="s">
        <v>382</v>
      </c>
      <c r="L46" s="337" t="s">
        <v>385</v>
      </c>
      <c r="M46" s="341" t="s">
        <v>386</v>
      </c>
      <c r="O46" s="305"/>
    </row>
    <row r="47" spans="1:15" ht="13.7" customHeight="1" x14ac:dyDescent="0.15">
      <c r="A47" s="359"/>
      <c r="B47" s="311" t="s">
        <v>418</v>
      </c>
      <c r="C47" s="359"/>
      <c r="D47" s="359"/>
      <c r="E47" s="359"/>
      <c r="F47" s="311" t="s">
        <v>421</v>
      </c>
      <c r="G47" s="359"/>
      <c r="H47" s="359"/>
      <c r="I47" s="359"/>
      <c r="J47" s="359"/>
      <c r="K47" s="359"/>
      <c r="L47" s="359"/>
      <c r="M47" s="360"/>
      <c r="O47" s="305"/>
    </row>
    <row r="48" spans="1:15" ht="13.7" customHeight="1" x14ac:dyDescent="0.15">
      <c r="A48" s="339"/>
      <c r="B48" s="310" t="s">
        <v>419</v>
      </c>
      <c r="C48" s="339"/>
      <c r="D48" s="339"/>
      <c r="E48" s="339"/>
      <c r="F48" s="310" t="s">
        <v>419</v>
      </c>
      <c r="G48" s="339"/>
      <c r="H48" s="339"/>
      <c r="I48" s="339"/>
      <c r="J48" s="339"/>
      <c r="K48" s="339"/>
      <c r="L48" s="339"/>
      <c r="M48" s="343"/>
      <c r="O48" s="305"/>
    </row>
    <row r="49" spans="1:13" ht="19.5" customHeight="1" x14ac:dyDescent="0.15">
      <c r="A49" s="308">
        <v>4320000</v>
      </c>
      <c r="B49" s="314">
        <v>72086</v>
      </c>
      <c r="C49" s="314">
        <v>786296</v>
      </c>
      <c r="D49" s="314">
        <v>4355176</v>
      </c>
      <c r="E49" s="314">
        <v>38028536</v>
      </c>
      <c r="F49" s="314" t="s">
        <v>8</v>
      </c>
      <c r="G49" s="314">
        <v>28789249</v>
      </c>
      <c r="H49" s="314">
        <v>386206</v>
      </c>
      <c r="I49" s="314">
        <v>204660</v>
      </c>
      <c r="J49" s="314">
        <v>351266</v>
      </c>
      <c r="K49" s="314">
        <v>3</v>
      </c>
      <c r="L49" s="314">
        <v>1431295</v>
      </c>
      <c r="M49" s="314">
        <v>14708300</v>
      </c>
    </row>
    <row r="50" spans="1:13" ht="19.5" customHeight="1" x14ac:dyDescent="0.15">
      <c r="A50" s="308">
        <v>30000</v>
      </c>
      <c r="B50" s="314">
        <v>22000</v>
      </c>
      <c r="C50" s="314">
        <v>299145</v>
      </c>
      <c r="D50" s="314">
        <v>1397314</v>
      </c>
      <c r="E50" s="314">
        <v>16392459</v>
      </c>
      <c r="F50" s="314">
        <v>272253</v>
      </c>
      <c r="G50" s="314">
        <v>9739303</v>
      </c>
      <c r="H50" s="314">
        <v>35334</v>
      </c>
      <c r="I50" s="314">
        <v>49532</v>
      </c>
      <c r="J50" s="314">
        <v>502651</v>
      </c>
      <c r="K50" s="314">
        <v>517675</v>
      </c>
      <c r="L50" s="314">
        <v>660774</v>
      </c>
      <c r="M50" s="314">
        <v>3828000</v>
      </c>
    </row>
    <row r="51" spans="1:13" ht="19.5" customHeight="1" x14ac:dyDescent="0.15">
      <c r="A51" s="308">
        <v>100</v>
      </c>
      <c r="B51" s="314">
        <v>12500</v>
      </c>
      <c r="C51" s="314">
        <v>297955</v>
      </c>
      <c r="D51" s="314">
        <v>1504473</v>
      </c>
      <c r="E51" s="314">
        <v>9418890</v>
      </c>
      <c r="F51" s="314" t="s">
        <v>8</v>
      </c>
      <c r="G51" s="314">
        <v>8592560</v>
      </c>
      <c r="H51" s="314">
        <v>119939</v>
      </c>
      <c r="I51" s="314">
        <v>36100</v>
      </c>
      <c r="J51" s="314">
        <v>1063173</v>
      </c>
      <c r="K51" s="314">
        <v>700000</v>
      </c>
      <c r="L51" s="314">
        <v>418185</v>
      </c>
      <c r="M51" s="314">
        <v>132000</v>
      </c>
    </row>
    <row r="52" spans="1:13" ht="19.5" customHeight="1" x14ac:dyDescent="0.15">
      <c r="A52" s="308">
        <v>1</v>
      </c>
      <c r="B52" s="314">
        <v>18561</v>
      </c>
      <c r="C52" s="314">
        <v>431809</v>
      </c>
      <c r="D52" s="314">
        <v>1307047</v>
      </c>
      <c r="E52" s="314">
        <v>12085867</v>
      </c>
      <c r="F52" s="314" t="s">
        <v>8</v>
      </c>
      <c r="G52" s="314">
        <v>10008829</v>
      </c>
      <c r="H52" s="314">
        <v>529468</v>
      </c>
      <c r="I52" s="314">
        <v>32607</v>
      </c>
      <c r="J52" s="314">
        <v>1243523</v>
      </c>
      <c r="K52" s="314">
        <v>1000000</v>
      </c>
      <c r="L52" s="314">
        <v>680815</v>
      </c>
      <c r="M52" s="314">
        <v>1215300</v>
      </c>
    </row>
    <row r="53" spans="1:13" ht="19.5" customHeight="1" x14ac:dyDescent="0.15">
      <c r="A53" s="308">
        <v>3172001</v>
      </c>
      <c r="B53" s="314">
        <v>17000</v>
      </c>
      <c r="C53" s="314">
        <v>511105</v>
      </c>
      <c r="D53" s="314">
        <v>1020273</v>
      </c>
      <c r="E53" s="314">
        <v>9423221</v>
      </c>
      <c r="F53" s="314" t="s">
        <v>8</v>
      </c>
      <c r="G53" s="314">
        <v>7930827</v>
      </c>
      <c r="H53" s="314">
        <v>285520</v>
      </c>
      <c r="I53" s="314">
        <v>54000</v>
      </c>
      <c r="J53" s="314">
        <v>797782</v>
      </c>
      <c r="K53" s="314">
        <v>350000</v>
      </c>
      <c r="L53" s="314">
        <v>1587798</v>
      </c>
      <c r="M53" s="314">
        <v>2631500</v>
      </c>
    </row>
    <row r="54" spans="1:13" ht="19.5" customHeight="1" x14ac:dyDescent="0.15">
      <c r="A54" s="308"/>
      <c r="B54" s="314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41"/>
    </row>
    <row r="55" spans="1:13" ht="19.5" customHeight="1" x14ac:dyDescent="0.15">
      <c r="A55" s="308">
        <v>1</v>
      </c>
      <c r="B55" s="314">
        <v>22499</v>
      </c>
      <c r="C55" s="314">
        <v>508108</v>
      </c>
      <c r="D55" s="314">
        <v>2418116</v>
      </c>
      <c r="E55" s="314">
        <v>18897965</v>
      </c>
      <c r="F55" s="314">
        <v>4416</v>
      </c>
      <c r="G55" s="314">
        <v>12894393</v>
      </c>
      <c r="H55" s="314">
        <v>119735</v>
      </c>
      <c r="I55" s="314">
        <v>1233627</v>
      </c>
      <c r="J55" s="314">
        <v>3320628</v>
      </c>
      <c r="K55" s="314">
        <v>1100001</v>
      </c>
      <c r="L55" s="314">
        <v>3625031</v>
      </c>
      <c r="M55" s="314">
        <v>2339000</v>
      </c>
    </row>
    <row r="56" spans="1:13" ht="19.5" customHeight="1" x14ac:dyDescent="0.15">
      <c r="A56" s="308">
        <v>350000</v>
      </c>
      <c r="B56" s="314">
        <v>12000</v>
      </c>
      <c r="C56" s="314">
        <v>339798</v>
      </c>
      <c r="D56" s="314">
        <v>885168</v>
      </c>
      <c r="E56" s="314">
        <v>9168172</v>
      </c>
      <c r="F56" s="314">
        <v>14139</v>
      </c>
      <c r="G56" s="314">
        <v>6623158</v>
      </c>
      <c r="H56" s="314">
        <v>7701</v>
      </c>
      <c r="I56" s="314">
        <v>20000</v>
      </c>
      <c r="J56" s="314">
        <v>1361309</v>
      </c>
      <c r="K56" s="314">
        <v>400000</v>
      </c>
      <c r="L56" s="314">
        <v>237453</v>
      </c>
      <c r="M56" s="314">
        <v>1120000</v>
      </c>
    </row>
    <row r="57" spans="1:13" ht="19.5" customHeight="1" x14ac:dyDescent="0.15">
      <c r="A57" s="308">
        <v>60000</v>
      </c>
      <c r="B57" s="314">
        <v>24000</v>
      </c>
      <c r="C57" s="314">
        <v>1078802</v>
      </c>
      <c r="D57" s="314">
        <v>1831010</v>
      </c>
      <c r="E57" s="314">
        <v>15791873</v>
      </c>
      <c r="F57" s="314" t="s">
        <v>8</v>
      </c>
      <c r="G57" s="314">
        <v>13472603</v>
      </c>
      <c r="H57" s="314">
        <v>105386</v>
      </c>
      <c r="I57" s="314">
        <v>44002</v>
      </c>
      <c r="J57" s="314">
        <v>2231071</v>
      </c>
      <c r="K57" s="314">
        <v>500001</v>
      </c>
      <c r="L57" s="314">
        <v>469284</v>
      </c>
      <c r="M57" s="314">
        <v>3806000</v>
      </c>
    </row>
    <row r="58" spans="1:13" ht="19.5" customHeight="1" x14ac:dyDescent="0.15">
      <c r="A58" s="308">
        <v>1149000</v>
      </c>
      <c r="B58" s="314">
        <v>47000</v>
      </c>
      <c r="C58" s="314">
        <v>730310</v>
      </c>
      <c r="D58" s="314">
        <v>2924246</v>
      </c>
      <c r="E58" s="314">
        <v>32931479</v>
      </c>
      <c r="F58" s="314" t="s">
        <v>8</v>
      </c>
      <c r="G58" s="314">
        <v>22758902</v>
      </c>
      <c r="H58" s="314">
        <v>294298</v>
      </c>
      <c r="I58" s="314">
        <v>112841</v>
      </c>
      <c r="J58" s="314">
        <v>4089974</v>
      </c>
      <c r="K58" s="314">
        <v>1000000</v>
      </c>
      <c r="L58" s="314">
        <v>3049218</v>
      </c>
      <c r="M58" s="314">
        <v>15950000</v>
      </c>
    </row>
    <row r="59" spans="1:13" ht="19.5" customHeight="1" x14ac:dyDescent="0.15">
      <c r="A59" s="308">
        <v>50000</v>
      </c>
      <c r="B59" s="314">
        <v>8000</v>
      </c>
      <c r="C59" s="314">
        <v>267995</v>
      </c>
      <c r="D59" s="314">
        <v>991866</v>
      </c>
      <c r="E59" s="314">
        <v>7848344</v>
      </c>
      <c r="F59" s="314" t="s">
        <v>8</v>
      </c>
      <c r="G59" s="314">
        <v>7023820</v>
      </c>
      <c r="H59" s="314">
        <v>22061</v>
      </c>
      <c r="I59" s="314">
        <v>12923</v>
      </c>
      <c r="J59" s="314">
        <v>908187</v>
      </c>
      <c r="K59" s="314">
        <v>400000</v>
      </c>
      <c r="L59" s="314">
        <v>211320</v>
      </c>
      <c r="M59" s="314">
        <v>1045500</v>
      </c>
    </row>
    <row r="60" spans="1:13" ht="19.5" customHeight="1" x14ac:dyDescent="0.15">
      <c r="A60" s="308"/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</row>
    <row r="61" spans="1:13" ht="19.5" customHeight="1" x14ac:dyDescent="0.15">
      <c r="A61" s="39">
        <v>827000</v>
      </c>
      <c r="B61" s="39">
        <v>18344</v>
      </c>
      <c r="C61" s="39">
        <v>399363</v>
      </c>
      <c r="D61" s="39">
        <v>1382060</v>
      </c>
      <c r="E61" s="39">
        <v>12832941</v>
      </c>
      <c r="F61" s="39" t="s">
        <v>8</v>
      </c>
      <c r="G61" s="39">
        <v>10169216</v>
      </c>
      <c r="H61" s="39">
        <v>152615</v>
      </c>
      <c r="I61" s="39">
        <v>1500</v>
      </c>
      <c r="J61" s="39">
        <v>2568975</v>
      </c>
      <c r="K61" s="39">
        <v>1000000</v>
      </c>
      <c r="L61" s="39">
        <v>385269</v>
      </c>
      <c r="M61" s="39">
        <v>3369600</v>
      </c>
    </row>
    <row r="62" spans="1:13" ht="19.5" customHeight="1" x14ac:dyDescent="0.15">
      <c r="A62" s="308">
        <v>617000</v>
      </c>
      <c r="B62" s="314">
        <v>17000</v>
      </c>
      <c r="C62" s="314">
        <v>292219</v>
      </c>
      <c r="D62" s="314">
        <v>1340166</v>
      </c>
      <c r="E62" s="314">
        <v>12277794</v>
      </c>
      <c r="F62" s="314" t="s">
        <v>8</v>
      </c>
      <c r="G62" s="314">
        <v>10040588</v>
      </c>
      <c r="H62" s="314">
        <v>111317</v>
      </c>
      <c r="I62" s="314">
        <v>12200</v>
      </c>
      <c r="J62" s="314">
        <v>4442324</v>
      </c>
      <c r="K62" s="314">
        <v>301300</v>
      </c>
      <c r="L62" s="314">
        <v>1407524</v>
      </c>
      <c r="M62" s="314">
        <v>3490400</v>
      </c>
    </row>
    <row r="63" spans="1:13" ht="19.5" customHeight="1" x14ac:dyDescent="0.15">
      <c r="A63" s="308">
        <v>4606500</v>
      </c>
      <c r="B63" s="314">
        <v>14000</v>
      </c>
      <c r="C63" s="314">
        <v>181082</v>
      </c>
      <c r="D63" s="314">
        <v>1099998</v>
      </c>
      <c r="E63" s="314">
        <v>11100118</v>
      </c>
      <c r="F63" s="314" t="s">
        <v>8</v>
      </c>
      <c r="G63" s="314">
        <v>9997398</v>
      </c>
      <c r="H63" s="314">
        <v>10798</v>
      </c>
      <c r="I63" s="314">
        <v>10241</v>
      </c>
      <c r="J63" s="314">
        <v>1552175</v>
      </c>
      <c r="K63" s="314">
        <v>50000</v>
      </c>
      <c r="L63" s="314">
        <v>251215</v>
      </c>
      <c r="M63" s="314">
        <v>3720700</v>
      </c>
    </row>
    <row r="64" spans="1:13" ht="19.5" customHeight="1" x14ac:dyDescent="0.15">
      <c r="A64" s="308">
        <v>50000</v>
      </c>
      <c r="B64" s="314">
        <v>9013</v>
      </c>
      <c r="C64" s="314">
        <v>314202</v>
      </c>
      <c r="D64" s="314">
        <v>1032570</v>
      </c>
      <c r="E64" s="314">
        <v>7798280</v>
      </c>
      <c r="F64" s="314" t="s">
        <v>8</v>
      </c>
      <c r="G64" s="314">
        <v>7711630</v>
      </c>
      <c r="H64" s="314">
        <v>139375</v>
      </c>
      <c r="I64" s="314">
        <v>32870</v>
      </c>
      <c r="J64" s="314">
        <v>412346</v>
      </c>
      <c r="K64" s="314">
        <v>700001</v>
      </c>
      <c r="L64" s="314">
        <v>766866</v>
      </c>
      <c r="M64" s="314">
        <v>1626500</v>
      </c>
    </row>
    <row r="65" spans="1:13" ht="19.5" customHeight="1" x14ac:dyDescent="0.15">
      <c r="A65" s="308">
        <v>75000</v>
      </c>
      <c r="B65" s="314">
        <v>9000</v>
      </c>
      <c r="C65" s="314">
        <v>178231</v>
      </c>
      <c r="D65" s="314">
        <v>836420</v>
      </c>
      <c r="E65" s="314">
        <v>5593328</v>
      </c>
      <c r="F65" s="314" t="s">
        <v>8</v>
      </c>
      <c r="G65" s="314">
        <v>5052664</v>
      </c>
      <c r="H65" s="314">
        <v>132280</v>
      </c>
      <c r="I65" s="314">
        <v>3</v>
      </c>
      <c r="J65" s="314">
        <v>1114174</v>
      </c>
      <c r="K65" s="314">
        <v>200321</v>
      </c>
      <c r="L65" s="314">
        <v>217655</v>
      </c>
      <c r="M65" s="314">
        <v>1440200</v>
      </c>
    </row>
    <row r="66" spans="1:13" ht="19.5" customHeight="1" x14ac:dyDescent="0.15">
      <c r="A66" s="308"/>
      <c r="B66" s="314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</row>
    <row r="67" spans="1:13" ht="19.5" customHeight="1" x14ac:dyDescent="0.15">
      <c r="A67" s="308">
        <v>2478695</v>
      </c>
      <c r="B67" s="314">
        <v>9520</v>
      </c>
      <c r="C67" s="314">
        <v>115216</v>
      </c>
      <c r="D67" s="314">
        <v>412844</v>
      </c>
      <c r="E67" s="314">
        <v>5057384</v>
      </c>
      <c r="F67" s="314">
        <v>1711409</v>
      </c>
      <c r="G67" s="314">
        <v>3754780</v>
      </c>
      <c r="H67" s="314">
        <v>17162</v>
      </c>
      <c r="I67" s="314">
        <v>6</v>
      </c>
      <c r="J67" s="314">
        <v>424203</v>
      </c>
      <c r="K67" s="314">
        <v>100000</v>
      </c>
      <c r="L67" s="314">
        <v>293748</v>
      </c>
      <c r="M67" s="314">
        <v>780000</v>
      </c>
    </row>
    <row r="68" spans="1:13" ht="19.5" customHeight="1" x14ac:dyDescent="0.15">
      <c r="A68" s="308">
        <v>1509000</v>
      </c>
      <c r="B68" s="314">
        <v>5734</v>
      </c>
      <c r="C68" s="314">
        <v>242371</v>
      </c>
      <c r="D68" s="314">
        <v>541506</v>
      </c>
      <c r="E68" s="314">
        <v>4930100</v>
      </c>
      <c r="F68" s="314" t="s">
        <v>8</v>
      </c>
      <c r="G68" s="314">
        <v>5079504</v>
      </c>
      <c r="H68" s="314">
        <v>68425</v>
      </c>
      <c r="I68" s="314">
        <v>21411</v>
      </c>
      <c r="J68" s="314">
        <v>446002</v>
      </c>
      <c r="K68" s="314">
        <v>100000</v>
      </c>
      <c r="L68" s="314">
        <v>424348</v>
      </c>
      <c r="M68" s="314">
        <v>1584700</v>
      </c>
    </row>
    <row r="69" spans="1:13" ht="19.5" customHeight="1" x14ac:dyDescent="0.15">
      <c r="A69" s="308">
        <v>1580000</v>
      </c>
      <c r="B69" s="314">
        <v>11523</v>
      </c>
      <c r="C69" s="314">
        <v>175500</v>
      </c>
      <c r="D69" s="314">
        <v>458162</v>
      </c>
      <c r="E69" s="314">
        <v>6297918</v>
      </c>
      <c r="F69" s="314" t="s">
        <v>8</v>
      </c>
      <c r="G69" s="314">
        <v>5597939</v>
      </c>
      <c r="H69" s="314">
        <v>24049</v>
      </c>
      <c r="I69" s="314">
        <v>23240</v>
      </c>
      <c r="J69" s="314">
        <v>1053535</v>
      </c>
      <c r="K69" s="314">
        <v>200000</v>
      </c>
      <c r="L69" s="314">
        <v>174109</v>
      </c>
      <c r="M69" s="314">
        <v>1544300</v>
      </c>
    </row>
    <row r="70" spans="1:13" ht="19.5" customHeight="1" x14ac:dyDescent="0.15">
      <c r="A70" s="308">
        <v>4060000</v>
      </c>
      <c r="B70" s="314">
        <v>6000</v>
      </c>
      <c r="C70" s="314">
        <v>108893</v>
      </c>
      <c r="D70" s="314">
        <v>440892</v>
      </c>
      <c r="E70" s="314">
        <v>6265057</v>
      </c>
      <c r="F70" s="314">
        <v>37000</v>
      </c>
      <c r="G70" s="314">
        <v>5305157</v>
      </c>
      <c r="H70" s="314">
        <v>30458</v>
      </c>
      <c r="I70" s="314">
        <v>5601</v>
      </c>
      <c r="J70" s="314">
        <v>2000330</v>
      </c>
      <c r="K70" s="314">
        <v>400000</v>
      </c>
      <c r="L70" s="314">
        <v>155293</v>
      </c>
      <c r="M70" s="314">
        <v>3293000</v>
      </c>
    </row>
    <row r="71" spans="1:13" ht="19.5" customHeight="1" x14ac:dyDescent="0.15">
      <c r="A71" s="308">
        <v>3053000</v>
      </c>
      <c r="B71" s="314">
        <v>13000</v>
      </c>
      <c r="C71" s="314">
        <v>177289</v>
      </c>
      <c r="D71" s="314">
        <v>700628</v>
      </c>
      <c r="E71" s="314">
        <v>8322840</v>
      </c>
      <c r="F71" s="314" t="s">
        <v>8</v>
      </c>
      <c r="G71" s="314">
        <v>6999199</v>
      </c>
      <c r="H71" s="314">
        <v>3573</v>
      </c>
      <c r="I71" s="314">
        <v>22801</v>
      </c>
      <c r="J71" s="314">
        <v>1378839</v>
      </c>
      <c r="K71" s="314">
        <v>250000</v>
      </c>
      <c r="L71" s="314">
        <v>513867</v>
      </c>
      <c r="M71" s="314">
        <v>2117800</v>
      </c>
    </row>
    <row r="72" spans="1:13" ht="19.5" customHeight="1" x14ac:dyDescent="0.15">
      <c r="A72" s="308"/>
      <c r="B72" s="31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</row>
    <row r="73" spans="1:13" ht="19.5" customHeight="1" x14ac:dyDescent="0.15">
      <c r="A73" s="308">
        <v>2100254</v>
      </c>
      <c r="B73" s="314">
        <v>9921</v>
      </c>
      <c r="C73" s="314">
        <v>116966</v>
      </c>
      <c r="D73" s="314">
        <v>260874</v>
      </c>
      <c r="E73" s="314">
        <v>6498735</v>
      </c>
      <c r="F73" s="314">
        <v>458973</v>
      </c>
      <c r="G73" s="314">
        <v>5107086</v>
      </c>
      <c r="H73" s="314">
        <v>14840</v>
      </c>
      <c r="I73" s="314">
        <v>12197</v>
      </c>
      <c r="J73" s="314">
        <v>588742</v>
      </c>
      <c r="K73" s="314">
        <v>500000</v>
      </c>
      <c r="L73" s="314">
        <v>183958</v>
      </c>
      <c r="M73" s="314">
        <v>1230219</v>
      </c>
    </row>
    <row r="74" spans="1:13" ht="19.5" customHeight="1" x14ac:dyDescent="0.15">
      <c r="A74" s="308">
        <v>64000</v>
      </c>
      <c r="B74" s="314">
        <v>13588</v>
      </c>
      <c r="C74" s="314">
        <v>320757</v>
      </c>
      <c r="D74" s="314">
        <v>980938</v>
      </c>
      <c r="E74" s="314">
        <v>10270550</v>
      </c>
      <c r="F74" s="314">
        <v>25535</v>
      </c>
      <c r="G74" s="314">
        <v>8197077</v>
      </c>
      <c r="H74" s="314">
        <v>75004</v>
      </c>
      <c r="I74" s="314">
        <v>17037</v>
      </c>
      <c r="J74" s="314">
        <v>1366647</v>
      </c>
      <c r="K74" s="314">
        <v>600000</v>
      </c>
      <c r="L74" s="314">
        <v>410712</v>
      </c>
      <c r="M74" s="314">
        <v>3286000</v>
      </c>
    </row>
    <row r="75" spans="1:13" ht="19.5" customHeight="1" x14ac:dyDescent="0.15">
      <c r="A75" s="308">
        <v>593550</v>
      </c>
      <c r="B75" s="314">
        <v>8102</v>
      </c>
      <c r="C75" s="314">
        <v>235769</v>
      </c>
      <c r="D75" s="314">
        <v>720969</v>
      </c>
      <c r="E75" s="314">
        <v>5691660</v>
      </c>
      <c r="F75" s="314">
        <v>231409</v>
      </c>
      <c r="G75" s="314">
        <v>6504884</v>
      </c>
      <c r="H75" s="314">
        <v>110573</v>
      </c>
      <c r="I75" s="314">
        <v>8435</v>
      </c>
      <c r="J75" s="314">
        <v>1299477</v>
      </c>
      <c r="K75" s="314">
        <v>300500</v>
      </c>
      <c r="L75" s="314">
        <v>811449</v>
      </c>
      <c r="M75" s="314">
        <v>3116497</v>
      </c>
    </row>
    <row r="76" spans="1:13" ht="19.5" customHeight="1" x14ac:dyDescent="0.15">
      <c r="A76" s="308">
        <v>193211</v>
      </c>
      <c r="B76" s="314">
        <v>6600</v>
      </c>
      <c r="C76" s="314">
        <v>94240</v>
      </c>
      <c r="D76" s="314">
        <v>408511</v>
      </c>
      <c r="E76" s="314">
        <v>4040408</v>
      </c>
      <c r="F76" s="314">
        <v>265453</v>
      </c>
      <c r="G76" s="314">
        <v>3539684</v>
      </c>
      <c r="H76" s="314">
        <v>428707</v>
      </c>
      <c r="I76" s="314">
        <v>3001</v>
      </c>
      <c r="J76" s="314">
        <v>752611</v>
      </c>
      <c r="K76" s="314">
        <v>100001</v>
      </c>
      <c r="L76" s="314">
        <v>158812</v>
      </c>
      <c r="M76" s="314">
        <v>1245100</v>
      </c>
    </row>
    <row r="77" spans="1:13" ht="19.5" customHeight="1" x14ac:dyDescent="0.15">
      <c r="A77" s="308">
        <v>4186378</v>
      </c>
      <c r="B77" s="314">
        <v>10497</v>
      </c>
      <c r="C77" s="314">
        <v>198306</v>
      </c>
      <c r="D77" s="314">
        <v>451285</v>
      </c>
      <c r="E77" s="314">
        <v>4870153</v>
      </c>
      <c r="F77" s="314" t="s">
        <v>8</v>
      </c>
      <c r="G77" s="314">
        <v>6043292</v>
      </c>
      <c r="H77" s="314">
        <v>176890</v>
      </c>
      <c r="I77" s="314">
        <v>15718</v>
      </c>
      <c r="J77" s="314">
        <v>240215</v>
      </c>
      <c r="K77" s="314">
        <v>300002</v>
      </c>
      <c r="L77" s="314">
        <v>137829</v>
      </c>
      <c r="M77" s="314">
        <v>2534214</v>
      </c>
    </row>
    <row r="78" spans="1:13" ht="19.5" customHeight="1" x14ac:dyDescent="0.15">
      <c r="A78" s="308"/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</row>
    <row r="79" spans="1:13" ht="19.5" customHeight="1" x14ac:dyDescent="0.15">
      <c r="A79" s="307">
        <v>3124000</v>
      </c>
      <c r="B79" s="313">
        <v>15000</v>
      </c>
      <c r="C79" s="313">
        <v>428251</v>
      </c>
      <c r="D79" s="313">
        <v>839991</v>
      </c>
      <c r="E79" s="313">
        <v>13891928</v>
      </c>
      <c r="F79" s="313" t="s">
        <v>8</v>
      </c>
      <c r="G79" s="313">
        <v>10660976</v>
      </c>
      <c r="H79" s="313">
        <v>198997</v>
      </c>
      <c r="I79" s="313">
        <v>3502</v>
      </c>
      <c r="J79" s="313">
        <v>1111734</v>
      </c>
      <c r="K79" s="313">
        <v>500000</v>
      </c>
      <c r="L79" s="313">
        <v>933834</v>
      </c>
      <c r="M79" s="313">
        <v>6714300</v>
      </c>
    </row>
    <row r="80" spans="1:13" ht="4.5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</row>
    <row r="81" spans="8:13" x14ac:dyDescent="0.15">
      <c r="H81" s="4"/>
      <c r="J81" s="312" t="s">
        <v>691</v>
      </c>
      <c r="K81" s="315"/>
      <c r="L81" s="315"/>
      <c r="M81" s="315"/>
    </row>
    <row r="82" spans="8:13" ht="13.5" customHeight="1" x14ac:dyDescent="0.15">
      <c r="J82" s="182"/>
      <c r="K82" s="182"/>
      <c r="L82" s="17"/>
      <c r="M82" s="316"/>
    </row>
    <row r="83" spans="8:13" ht="14.25" customHeight="1" x14ac:dyDescent="0.15">
      <c r="M83" s="305"/>
    </row>
  </sheetData>
  <mergeCells count="30">
    <mergeCell ref="A44:G44"/>
    <mergeCell ref="H44:M44"/>
    <mergeCell ref="K45:M45"/>
    <mergeCell ref="E46:E48"/>
    <mergeCell ref="A46:A48"/>
    <mergeCell ref="M46:M48"/>
    <mergeCell ref="H46:H48"/>
    <mergeCell ref="C46:C48"/>
    <mergeCell ref="D46:D48"/>
    <mergeCell ref="G46:G48"/>
    <mergeCell ref="I46:I48"/>
    <mergeCell ref="J46:J48"/>
    <mergeCell ref="K46:K48"/>
    <mergeCell ref="L46:L48"/>
    <mergeCell ref="H1:M1"/>
    <mergeCell ref="A1:G1"/>
    <mergeCell ref="L2:M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honeticPr fontId="29"/>
  <pageMargins left="0.78740157480314965" right="0.51181102362204722" top="0.98425196850393704" bottom="0.98425196850393704" header="0.51181102362204722" footer="0.51181102362204722"/>
  <pageSetup paperSize="9" firstPageNumber="206" pageOrder="overThenDown" orientation="portrait" useFirstPageNumber="1" r:id="rId1"/>
  <headerFooter differentOddEven="1"/>
  <rowBreaks count="1" manualBreakCount="1">
    <brk id="4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N3" sqref="N3"/>
    </sheetView>
  </sheetViews>
  <sheetFormatPr defaultRowHeight="13.5" x14ac:dyDescent="0.15"/>
  <cols>
    <col min="1" max="1" width="10.875" style="12" customWidth="1"/>
    <col min="2" max="2" width="11.25" style="12" customWidth="1"/>
    <col min="3" max="4" width="10.875" style="12" customWidth="1"/>
    <col min="5" max="5" width="11.125" style="12" customWidth="1"/>
    <col min="6" max="11" width="10.875" style="12" customWidth="1"/>
    <col min="12" max="12" width="11.25" style="12" customWidth="1"/>
    <col min="13" max="16" width="10.875" style="12" customWidth="1"/>
    <col min="17" max="16384" width="9" style="12"/>
  </cols>
  <sheetData>
    <row r="1" spans="1:16" ht="21" customHeight="1" x14ac:dyDescent="0.15">
      <c r="A1" s="346" t="s">
        <v>537</v>
      </c>
      <c r="B1" s="346"/>
      <c r="C1" s="346"/>
      <c r="D1" s="346"/>
      <c r="E1" s="346"/>
      <c r="F1" s="346"/>
      <c r="G1" s="346"/>
      <c r="H1" s="346"/>
      <c r="I1" s="345" t="s">
        <v>321</v>
      </c>
      <c r="J1" s="345"/>
      <c r="K1" s="345"/>
      <c r="L1" s="345"/>
      <c r="M1" s="345"/>
      <c r="N1" s="345"/>
      <c r="O1" s="345"/>
      <c r="P1" s="345"/>
    </row>
    <row r="2" spans="1:16" x14ac:dyDescent="0.15">
      <c r="A2" s="2"/>
      <c r="N2" s="362" t="s">
        <v>696</v>
      </c>
      <c r="O2" s="362"/>
      <c r="P2" s="362"/>
    </row>
    <row r="3" spans="1:16" ht="41.1" customHeight="1" x14ac:dyDescent="0.15">
      <c r="A3" s="66" t="s">
        <v>78</v>
      </c>
      <c r="B3" s="46" t="s">
        <v>29</v>
      </c>
      <c r="C3" s="46" t="s">
        <v>30</v>
      </c>
      <c r="D3" s="46" t="s">
        <v>31</v>
      </c>
      <c r="E3" s="46" t="s">
        <v>32</v>
      </c>
      <c r="F3" s="46" t="s">
        <v>33</v>
      </c>
      <c r="G3" s="46" t="s">
        <v>34</v>
      </c>
      <c r="H3" s="93" t="s">
        <v>79</v>
      </c>
      <c r="I3" s="46" t="s">
        <v>41</v>
      </c>
      <c r="J3" s="46" t="s">
        <v>42</v>
      </c>
      <c r="K3" s="46" t="s">
        <v>43</v>
      </c>
      <c r="L3" s="242" t="s">
        <v>44</v>
      </c>
      <c r="M3" s="241" t="s">
        <v>45</v>
      </c>
      <c r="N3" s="46" t="s">
        <v>46</v>
      </c>
      <c r="O3" s="46" t="s">
        <v>96</v>
      </c>
      <c r="P3" s="47" t="s">
        <v>97</v>
      </c>
    </row>
    <row r="4" spans="1:16" s="25" customFormat="1" ht="13.5" customHeight="1" x14ac:dyDescent="0.15">
      <c r="A4" s="48"/>
      <c r="B4" s="35"/>
      <c r="C4" s="35"/>
      <c r="D4" s="35"/>
      <c r="E4" s="35"/>
      <c r="F4" s="35"/>
      <c r="G4" s="35"/>
      <c r="H4" s="35"/>
      <c r="I4" s="35"/>
      <c r="J4" s="35"/>
      <c r="K4" s="35"/>
      <c r="L4" s="247"/>
      <c r="M4" s="35"/>
      <c r="N4" s="35"/>
      <c r="O4" s="35"/>
      <c r="P4" s="35"/>
    </row>
    <row r="5" spans="1:16" ht="19.5" customHeight="1" x14ac:dyDescent="0.15">
      <c r="A5" s="49" t="s">
        <v>340</v>
      </c>
      <c r="B5" s="38">
        <f>SUM(C5:P5)</f>
        <v>200918837</v>
      </c>
      <c r="C5" s="38">
        <v>753139</v>
      </c>
      <c r="D5" s="38">
        <v>17255982</v>
      </c>
      <c r="E5" s="38">
        <v>101950138</v>
      </c>
      <c r="F5" s="38">
        <v>18803351</v>
      </c>
      <c r="G5" s="38">
        <v>478247</v>
      </c>
      <c r="H5" s="38">
        <v>414217</v>
      </c>
      <c r="I5" s="38">
        <v>1711383</v>
      </c>
      <c r="J5" s="38">
        <v>18930109</v>
      </c>
      <c r="K5" s="38">
        <v>6542844</v>
      </c>
      <c r="L5" s="253">
        <v>22124153</v>
      </c>
      <c r="M5" s="314" t="s">
        <v>8</v>
      </c>
      <c r="N5" s="38">
        <v>11805274</v>
      </c>
      <c r="O5" s="38" t="s">
        <v>8</v>
      </c>
      <c r="P5" s="38">
        <v>150000</v>
      </c>
    </row>
    <row r="6" spans="1:16" ht="19.5" customHeight="1" x14ac:dyDescent="0.15">
      <c r="A6" s="49" t="s">
        <v>80</v>
      </c>
      <c r="B6" s="314">
        <f t="shared" ref="B6:B9" si="0">SUM(C6:P6)</f>
        <v>79297000</v>
      </c>
      <c r="C6" s="38">
        <v>475796</v>
      </c>
      <c r="D6" s="38">
        <v>8404019</v>
      </c>
      <c r="E6" s="38">
        <v>39488318</v>
      </c>
      <c r="F6" s="38">
        <v>5945514</v>
      </c>
      <c r="G6" s="38">
        <v>122352</v>
      </c>
      <c r="H6" s="38">
        <v>149053</v>
      </c>
      <c r="I6" s="38">
        <v>364665</v>
      </c>
      <c r="J6" s="38">
        <v>4876897</v>
      </c>
      <c r="K6" s="38">
        <v>2816539</v>
      </c>
      <c r="L6" s="38">
        <v>13808520</v>
      </c>
      <c r="M6" s="38" t="s">
        <v>8</v>
      </c>
      <c r="N6" s="38">
        <v>2805327</v>
      </c>
      <c r="O6" s="38" t="s">
        <v>8</v>
      </c>
      <c r="P6" s="38">
        <v>40000</v>
      </c>
    </row>
    <row r="7" spans="1:16" ht="19.5" customHeight="1" x14ac:dyDescent="0.15">
      <c r="A7" s="49" t="s">
        <v>334</v>
      </c>
      <c r="B7" s="314">
        <f t="shared" si="0"/>
        <v>67613578</v>
      </c>
      <c r="C7" s="38">
        <v>477035</v>
      </c>
      <c r="D7" s="38">
        <v>8818640</v>
      </c>
      <c r="E7" s="38">
        <v>31747828</v>
      </c>
      <c r="F7" s="38">
        <v>6030054</v>
      </c>
      <c r="G7" s="38">
        <v>98826</v>
      </c>
      <c r="H7" s="38">
        <v>83438</v>
      </c>
      <c r="I7" s="38">
        <v>543029</v>
      </c>
      <c r="J7" s="38">
        <v>6381619</v>
      </c>
      <c r="K7" s="38">
        <v>2243082</v>
      </c>
      <c r="L7" s="38">
        <v>9329762</v>
      </c>
      <c r="M7" s="314" t="s">
        <v>8</v>
      </c>
      <c r="N7" s="38">
        <v>1709170</v>
      </c>
      <c r="O7" s="38">
        <v>51095</v>
      </c>
      <c r="P7" s="38">
        <v>100000</v>
      </c>
    </row>
    <row r="8" spans="1:16" ht="19.5" customHeight="1" x14ac:dyDescent="0.15">
      <c r="A8" s="49" t="s">
        <v>81</v>
      </c>
      <c r="B8" s="314">
        <f t="shared" si="0"/>
        <v>72184476</v>
      </c>
      <c r="C8" s="38">
        <v>507542</v>
      </c>
      <c r="D8" s="38">
        <v>9316936</v>
      </c>
      <c r="E8" s="38">
        <v>37168285</v>
      </c>
      <c r="F8" s="38">
        <v>4467852</v>
      </c>
      <c r="G8" s="38">
        <v>145704</v>
      </c>
      <c r="H8" s="38">
        <v>162020</v>
      </c>
      <c r="I8" s="38">
        <v>478651</v>
      </c>
      <c r="J8" s="38">
        <v>5980208</v>
      </c>
      <c r="K8" s="38">
        <v>2210571</v>
      </c>
      <c r="L8" s="38">
        <v>7700420</v>
      </c>
      <c r="M8" s="314">
        <v>215330</v>
      </c>
      <c r="N8" s="38">
        <v>3730957</v>
      </c>
      <c r="O8" s="314" t="s">
        <v>8</v>
      </c>
      <c r="P8" s="38">
        <v>100000</v>
      </c>
    </row>
    <row r="9" spans="1:16" ht="19.5" customHeight="1" x14ac:dyDescent="0.15">
      <c r="A9" s="49" t="s">
        <v>82</v>
      </c>
      <c r="B9" s="314">
        <f t="shared" si="0"/>
        <v>51300000</v>
      </c>
      <c r="C9" s="38">
        <v>423147</v>
      </c>
      <c r="D9" s="38">
        <v>5702036</v>
      </c>
      <c r="E9" s="38">
        <v>25150541</v>
      </c>
      <c r="F9" s="38">
        <v>4995749</v>
      </c>
      <c r="G9" s="38">
        <v>11047</v>
      </c>
      <c r="H9" s="38">
        <v>549175</v>
      </c>
      <c r="I9" s="38">
        <v>445273</v>
      </c>
      <c r="J9" s="38">
        <v>3254305</v>
      </c>
      <c r="K9" s="38">
        <v>1763110</v>
      </c>
      <c r="L9" s="38">
        <v>5660737</v>
      </c>
      <c r="M9" s="314">
        <v>209882</v>
      </c>
      <c r="N9" s="38">
        <v>3020680</v>
      </c>
      <c r="O9" s="38" t="s">
        <v>8</v>
      </c>
      <c r="P9" s="38">
        <v>114318</v>
      </c>
    </row>
    <row r="10" spans="1:16" ht="15" customHeight="1" x14ac:dyDescent="0.15">
      <c r="A10" s="4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9.5" customHeight="1" x14ac:dyDescent="0.15">
      <c r="A11" s="49" t="s">
        <v>83</v>
      </c>
      <c r="B11" s="314">
        <f>SUM(C11:P11)</f>
        <v>103951787</v>
      </c>
      <c r="C11" s="38">
        <v>546614</v>
      </c>
      <c r="D11" s="38">
        <v>10768134</v>
      </c>
      <c r="E11" s="38">
        <v>52405541</v>
      </c>
      <c r="F11" s="38">
        <v>6638675</v>
      </c>
      <c r="G11" s="38">
        <v>67509</v>
      </c>
      <c r="H11" s="38">
        <v>430110</v>
      </c>
      <c r="I11" s="38">
        <v>536915</v>
      </c>
      <c r="J11" s="38">
        <v>9728506</v>
      </c>
      <c r="K11" s="38">
        <v>3045399</v>
      </c>
      <c r="L11" s="38">
        <v>15714241</v>
      </c>
      <c r="M11" s="314" t="s">
        <v>8</v>
      </c>
      <c r="N11" s="38">
        <v>3970143</v>
      </c>
      <c r="O11" s="38" t="s">
        <v>8</v>
      </c>
      <c r="P11" s="38">
        <v>100000</v>
      </c>
    </row>
    <row r="12" spans="1:16" ht="19.5" customHeight="1" x14ac:dyDescent="0.15">
      <c r="A12" s="49" t="s">
        <v>84</v>
      </c>
      <c r="B12" s="314">
        <f t="shared" ref="B12:B15" si="1">SUM(C12:P12)</f>
        <v>43258000</v>
      </c>
      <c r="C12" s="38">
        <v>350047</v>
      </c>
      <c r="D12" s="38">
        <v>4059447</v>
      </c>
      <c r="E12" s="38">
        <v>22500342</v>
      </c>
      <c r="F12" s="38">
        <v>3910242</v>
      </c>
      <c r="G12" s="38">
        <v>381374</v>
      </c>
      <c r="H12" s="38">
        <v>56371</v>
      </c>
      <c r="I12" s="38">
        <v>202150</v>
      </c>
      <c r="J12" s="38">
        <v>2387356</v>
      </c>
      <c r="K12" s="38">
        <v>1434186</v>
      </c>
      <c r="L12" s="38">
        <v>5825481</v>
      </c>
      <c r="M12" s="314">
        <v>1</v>
      </c>
      <c r="N12" s="38">
        <v>2081003</v>
      </c>
      <c r="O12" s="38" t="s">
        <v>8</v>
      </c>
      <c r="P12" s="38">
        <v>70000</v>
      </c>
    </row>
    <row r="13" spans="1:16" ht="19.5" customHeight="1" x14ac:dyDescent="0.15">
      <c r="A13" s="49" t="s">
        <v>85</v>
      </c>
      <c r="B13" s="314">
        <f t="shared" si="1"/>
        <v>91634874</v>
      </c>
      <c r="C13" s="38">
        <v>509202</v>
      </c>
      <c r="D13" s="38">
        <v>10921135</v>
      </c>
      <c r="E13" s="38">
        <v>47316490</v>
      </c>
      <c r="F13" s="38">
        <v>5522539</v>
      </c>
      <c r="G13" s="38">
        <v>162681</v>
      </c>
      <c r="H13" s="38">
        <v>139676</v>
      </c>
      <c r="I13" s="38">
        <v>441772</v>
      </c>
      <c r="J13" s="38">
        <v>9578085</v>
      </c>
      <c r="K13" s="38">
        <v>2971911</v>
      </c>
      <c r="L13" s="38">
        <v>10424665</v>
      </c>
      <c r="M13" s="314" t="s">
        <v>8</v>
      </c>
      <c r="N13" s="38">
        <v>3546718</v>
      </c>
      <c r="O13" s="38" t="s">
        <v>8</v>
      </c>
      <c r="P13" s="38">
        <v>100000</v>
      </c>
    </row>
    <row r="14" spans="1:16" ht="19.5" customHeight="1" x14ac:dyDescent="0.15">
      <c r="A14" s="49" t="s">
        <v>86</v>
      </c>
      <c r="B14" s="314">
        <f t="shared" si="1"/>
        <v>165054982</v>
      </c>
      <c r="C14" s="38">
        <v>668275</v>
      </c>
      <c r="D14" s="38">
        <v>17394292</v>
      </c>
      <c r="E14" s="38">
        <v>78559708</v>
      </c>
      <c r="F14" s="38">
        <v>21777815</v>
      </c>
      <c r="G14" s="38">
        <v>40829</v>
      </c>
      <c r="H14" s="38">
        <v>411604</v>
      </c>
      <c r="I14" s="38">
        <v>924279</v>
      </c>
      <c r="J14" s="38">
        <v>12524788</v>
      </c>
      <c r="K14" s="38">
        <v>5039631</v>
      </c>
      <c r="L14" s="38">
        <v>19834971</v>
      </c>
      <c r="M14" s="314">
        <v>6</v>
      </c>
      <c r="N14" s="38">
        <v>7728784</v>
      </c>
      <c r="O14" s="314" t="s">
        <v>8</v>
      </c>
      <c r="P14" s="38">
        <v>150000</v>
      </c>
    </row>
    <row r="15" spans="1:16" ht="19.5" customHeight="1" x14ac:dyDescent="0.15">
      <c r="A15" s="49" t="s">
        <v>335</v>
      </c>
      <c r="B15" s="314">
        <f t="shared" si="1"/>
        <v>43527000</v>
      </c>
      <c r="C15" s="189">
        <v>374504</v>
      </c>
      <c r="D15" s="189">
        <v>4006311</v>
      </c>
      <c r="E15" s="189">
        <v>22316892</v>
      </c>
      <c r="F15" s="189">
        <v>3739854</v>
      </c>
      <c r="G15" s="189">
        <v>95665</v>
      </c>
      <c r="H15" s="189">
        <v>35564</v>
      </c>
      <c r="I15" s="189">
        <v>200242</v>
      </c>
      <c r="J15" s="189">
        <v>4584038</v>
      </c>
      <c r="K15" s="189">
        <v>1516976</v>
      </c>
      <c r="L15" s="189">
        <v>4277294</v>
      </c>
      <c r="M15" s="314" t="s">
        <v>8</v>
      </c>
      <c r="N15" s="189">
        <v>2312974</v>
      </c>
      <c r="O15" s="209" t="s">
        <v>8</v>
      </c>
      <c r="P15" s="189">
        <v>66686</v>
      </c>
    </row>
    <row r="16" spans="1:16" ht="14.25" customHeight="1" x14ac:dyDescent="0.15">
      <c r="A16" s="49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19.5" customHeight="1" x14ac:dyDescent="0.15">
      <c r="A17" s="73" t="s">
        <v>87</v>
      </c>
      <c r="B17" s="39">
        <f>SUM(C17:P17)</f>
        <v>69085236</v>
      </c>
      <c r="C17" s="39">
        <v>474404</v>
      </c>
      <c r="D17" s="39">
        <v>6729886</v>
      </c>
      <c r="E17" s="39">
        <v>35698977</v>
      </c>
      <c r="F17" s="39">
        <v>5905094</v>
      </c>
      <c r="G17" s="39">
        <v>192501</v>
      </c>
      <c r="H17" s="39">
        <v>129313</v>
      </c>
      <c r="I17" s="39">
        <v>173049</v>
      </c>
      <c r="J17" s="39">
        <v>4669411</v>
      </c>
      <c r="K17" s="39">
        <v>2344014</v>
      </c>
      <c r="L17" s="39">
        <v>9306511</v>
      </c>
      <c r="M17" s="39" t="s">
        <v>8</v>
      </c>
      <c r="N17" s="39">
        <v>3351983</v>
      </c>
      <c r="O17" s="39">
        <v>10093</v>
      </c>
      <c r="P17" s="39">
        <v>100000</v>
      </c>
    </row>
    <row r="18" spans="1:16" ht="19.5" customHeight="1" x14ac:dyDescent="0.15">
      <c r="A18" s="49" t="s">
        <v>88</v>
      </c>
      <c r="B18" s="314">
        <f t="shared" ref="B18:B21" si="2">SUM(C18:P18)</f>
        <v>69961652</v>
      </c>
      <c r="C18" s="38">
        <v>387602</v>
      </c>
      <c r="D18" s="38">
        <v>7406071</v>
      </c>
      <c r="E18" s="38">
        <v>34828571</v>
      </c>
      <c r="F18" s="38">
        <v>5398061</v>
      </c>
      <c r="G18" s="38">
        <v>276517</v>
      </c>
      <c r="H18" s="38">
        <v>172027</v>
      </c>
      <c r="I18" s="38">
        <v>633630</v>
      </c>
      <c r="J18" s="38">
        <v>6612774</v>
      </c>
      <c r="K18" s="38">
        <v>2315662</v>
      </c>
      <c r="L18" s="38">
        <v>8545090</v>
      </c>
      <c r="M18" s="314">
        <v>7708</v>
      </c>
      <c r="N18" s="38">
        <v>3347439</v>
      </c>
      <c r="O18" s="237" t="s">
        <v>8</v>
      </c>
      <c r="P18" s="38">
        <v>30500</v>
      </c>
    </row>
    <row r="19" spans="1:16" ht="19.5" customHeight="1" x14ac:dyDescent="0.15">
      <c r="A19" s="49" t="s">
        <v>336</v>
      </c>
      <c r="B19" s="314">
        <f t="shared" si="2"/>
        <v>57539950</v>
      </c>
      <c r="C19" s="38">
        <v>362362</v>
      </c>
      <c r="D19" s="38">
        <v>5174944</v>
      </c>
      <c r="E19" s="38">
        <v>29634699</v>
      </c>
      <c r="F19" s="38">
        <v>3725746</v>
      </c>
      <c r="G19" s="38">
        <v>400633</v>
      </c>
      <c r="H19" s="38">
        <v>109051</v>
      </c>
      <c r="I19" s="38">
        <v>127691</v>
      </c>
      <c r="J19" s="38">
        <v>6699940</v>
      </c>
      <c r="K19" s="38">
        <v>1733759</v>
      </c>
      <c r="L19" s="38">
        <v>5484393</v>
      </c>
      <c r="M19" s="314" t="s">
        <v>8</v>
      </c>
      <c r="N19" s="38">
        <v>4016732</v>
      </c>
      <c r="O19" s="38" t="s">
        <v>8</v>
      </c>
      <c r="P19" s="38">
        <v>70000</v>
      </c>
    </row>
    <row r="20" spans="1:16" ht="19.5" customHeight="1" x14ac:dyDescent="0.15">
      <c r="A20" s="49" t="s">
        <v>337</v>
      </c>
      <c r="B20" s="314">
        <f t="shared" si="2"/>
        <v>47891947</v>
      </c>
      <c r="C20" s="38">
        <v>312603</v>
      </c>
      <c r="D20" s="38">
        <v>4454675</v>
      </c>
      <c r="E20" s="38">
        <v>24620695</v>
      </c>
      <c r="F20" s="38">
        <v>4087013</v>
      </c>
      <c r="G20" s="38">
        <v>176891</v>
      </c>
      <c r="H20" s="38">
        <v>72129</v>
      </c>
      <c r="I20" s="38">
        <v>112434</v>
      </c>
      <c r="J20" s="38">
        <v>4575666</v>
      </c>
      <c r="K20" s="38">
        <v>1630258</v>
      </c>
      <c r="L20" s="38">
        <v>5799750</v>
      </c>
      <c r="M20" s="314" t="s">
        <v>8</v>
      </c>
      <c r="N20" s="38">
        <v>1948833</v>
      </c>
      <c r="O20" s="38" t="s">
        <v>8</v>
      </c>
      <c r="P20" s="38">
        <v>101000</v>
      </c>
    </row>
    <row r="21" spans="1:16" ht="19.5" customHeight="1" x14ac:dyDescent="0.15">
      <c r="A21" s="49" t="s">
        <v>89</v>
      </c>
      <c r="B21" s="314">
        <f t="shared" si="2"/>
        <v>31993321</v>
      </c>
      <c r="C21" s="38">
        <v>302952</v>
      </c>
      <c r="D21" s="38">
        <v>3018247</v>
      </c>
      <c r="E21" s="38">
        <v>16625784</v>
      </c>
      <c r="F21" s="38">
        <v>1944308</v>
      </c>
      <c r="G21" s="38">
        <v>150755</v>
      </c>
      <c r="H21" s="38">
        <v>62722</v>
      </c>
      <c r="I21" s="38">
        <v>162895</v>
      </c>
      <c r="J21" s="38">
        <v>3332846</v>
      </c>
      <c r="K21" s="38">
        <v>1059685</v>
      </c>
      <c r="L21" s="38">
        <v>3668363</v>
      </c>
      <c r="M21" s="314" t="s">
        <v>8</v>
      </c>
      <c r="N21" s="38">
        <v>1644764</v>
      </c>
      <c r="O21" s="38" t="s">
        <v>8</v>
      </c>
      <c r="P21" s="38">
        <v>20000</v>
      </c>
    </row>
    <row r="22" spans="1:16" ht="19.5" customHeight="1" x14ac:dyDescent="0.15">
      <c r="A22" s="4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9.5" customHeight="1" x14ac:dyDescent="0.15">
      <c r="A23" s="49" t="s">
        <v>90</v>
      </c>
      <c r="B23" s="314">
        <f>SUM(C23:P23)</f>
        <v>24780000</v>
      </c>
      <c r="C23" s="38">
        <v>283615</v>
      </c>
      <c r="D23" s="38">
        <v>2749798</v>
      </c>
      <c r="E23" s="38">
        <v>11733420</v>
      </c>
      <c r="F23" s="38">
        <v>2405842</v>
      </c>
      <c r="G23" s="38">
        <v>148322</v>
      </c>
      <c r="H23" s="38">
        <v>54805</v>
      </c>
      <c r="I23" s="38">
        <v>235719</v>
      </c>
      <c r="J23" s="38">
        <v>1884563</v>
      </c>
      <c r="K23" s="38">
        <v>1055552</v>
      </c>
      <c r="L23" s="38">
        <v>3417034</v>
      </c>
      <c r="M23" s="38" t="s">
        <v>8</v>
      </c>
      <c r="N23" s="38">
        <v>735413</v>
      </c>
      <c r="O23" s="38" t="s">
        <v>8</v>
      </c>
      <c r="P23" s="38">
        <v>75917</v>
      </c>
    </row>
    <row r="24" spans="1:16" ht="19.5" customHeight="1" x14ac:dyDescent="0.15">
      <c r="A24" s="49" t="s">
        <v>91</v>
      </c>
      <c r="B24" s="314">
        <f t="shared" ref="B24:B27" si="3">SUM(C24:P24)</f>
        <v>29890456</v>
      </c>
      <c r="C24" s="38">
        <v>314810</v>
      </c>
      <c r="D24" s="38">
        <v>2604917</v>
      </c>
      <c r="E24" s="38">
        <v>15708975</v>
      </c>
      <c r="F24" s="38">
        <v>1959719</v>
      </c>
      <c r="G24" s="38">
        <v>75923</v>
      </c>
      <c r="H24" s="38">
        <v>36120</v>
      </c>
      <c r="I24" s="38">
        <v>98251</v>
      </c>
      <c r="J24" s="38">
        <v>1936997</v>
      </c>
      <c r="K24" s="38">
        <v>1145164</v>
      </c>
      <c r="L24" s="38">
        <v>4284159</v>
      </c>
      <c r="M24" s="38" t="s">
        <v>8</v>
      </c>
      <c r="N24" s="38">
        <v>1700421</v>
      </c>
      <c r="O24" s="38" t="s">
        <v>8</v>
      </c>
      <c r="P24" s="38">
        <v>25000</v>
      </c>
    </row>
    <row r="25" spans="1:16" ht="19.5" customHeight="1" x14ac:dyDescent="0.15">
      <c r="A25" s="49" t="s">
        <v>338</v>
      </c>
      <c r="B25" s="314">
        <f t="shared" si="3"/>
        <v>32116593</v>
      </c>
      <c r="C25" s="38">
        <v>292645</v>
      </c>
      <c r="D25" s="38">
        <v>3274334</v>
      </c>
      <c r="E25" s="38">
        <v>17573306</v>
      </c>
      <c r="F25" s="38">
        <v>2375046</v>
      </c>
      <c r="G25" s="38">
        <v>37193</v>
      </c>
      <c r="H25" s="38">
        <v>63815</v>
      </c>
      <c r="I25" s="38">
        <v>121824</v>
      </c>
      <c r="J25" s="38">
        <v>1404837</v>
      </c>
      <c r="K25" s="38">
        <v>1289794</v>
      </c>
      <c r="L25" s="38">
        <v>3916976</v>
      </c>
      <c r="M25" s="38" t="s">
        <v>8</v>
      </c>
      <c r="N25" s="38">
        <v>1736823</v>
      </c>
      <c r="O25" s="38" t="s">
        <v>8</v>
      </c>
      <c r="P25" s="38">
        <v>30000</v>
      </c>
    </row>
    <row r="26" spans="1:16" ht="19.5" customHeight="1" x14ac:dyDescent="0.15">
      <c r="A26" s="49" t="s">
        <v>92</v>
      </c>
      <c r="B26" s="314">
        <f t="shared" si="3"/>
        <v>33700000</v>
      </c>
      <c r="C26" s="38">
        <v>302533</v>
      </c>
      <c r="D26" s="38">
        <v>6388928</v>
      </c>
      <c r="E26" s="38">
        <v>16416271</v>
      </c>
      <c r="F26" s="38">
        <v>1838925</v>
      </c>
      <c r="G26" s="38">
        <v>50467</v>
      </c>
      <c r="H26" s="38">
        <v>82219</v>
      </c>
      <c r="I26" s="38">
        <v>101935</v>
      </c>
      <c r="J26" s="38">
        <v>1738282</v>
      </c>
      <c r="K26" s="38">
        <v>998155</v>
      </c>
      <c r="L26" s="38">
        <v>3812371</v>
      </c>
      <c r="M26" s="38" t="s">
        <v>8</v>
      </c>
      <c r="N26" s="38">
        <v>1949914</v>
      </c>
      <c r="O26" s="38" t="s">
        <v>8</v>
      </c>
      <c r="P26" s="38">
        <v>20000</v>
      </c>
    </row>
    <row r="27" spans="1:16" ht="19.5" customHeight="1" x14ac:dyDescent="0.15">
      <c r="A27" s="49" t="s">
        <v>75</v>
      </c>
      <c r="B27" s="314">
        <f t="shared" si="3"/>
        <v>43817000</v>
      </c>
      <c r="C27" s="208">
        <v>331501</v>
      </c>
      <c r="D27" s="208">
        <v>4075366</v>
      </c>
      <c r="E27" s="208">
        <v>23715719</v>
      </c>
      <c r="F27" s="208">
        <v>3075742</v>
      </c>
      <c r="G27" s="208">
        <v>136499</v>
      </c>
      <c r="H27" s="208">
        <v>76975</v>
      </c>
      <c r="I27" s="208">
        <v>86527</v>
      </c>
      <c r="J27" s="208">
        <v>3507126</v>
      </c>
      <c r="K27" s="208">
        <v>1525573</v>
      </c>
      <c r="L27" s="208">
        <v>5183227</v>
      </c>
      <c r="M27" s="232" t="s">
        <v>8</v>
      </c>
      <c r="N27" s="208">
        <v>2072745</v>
      </c>
      <c r="O27" s="232" t="s">
        <v>8</v>
      </c>
      <c r="P27" s="208">
        <v>30000</v>
      </c>
    </row>
    <row r="28" spans="1:16" ht="17.25" customHeight="1" x14ac:dyDescent="0.15">
      <c r="A28" s="49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9.5" customHeight="1" x14ac:dyDescent="0.15">
      <c r="A29" s="49" t="s">
        <v>76</v>
      </c>
      <c r="B29" s="314">
        <f>SUM(C29:P29)</f>
        <v>29479161</v>
      </c>
      <c r="C29" s="38">
        <v>271845</v>
      </c>
      <c r="D29" s="38">
        <v>2745394</v>
      </c>
      <c r="E29" s="38">
        <v>15471301</v>
      </c>
      <c r="F29" s="38">
        <v>2108762</v>
      </c>
      <c r="G29" s="38">
        <v>48827</v>
      </c>
      <c r="H29" s="38">
        <v>55774</v>
      </c>
      <c r="I29" s="38">
        <v>214313</v>
      </c>
      <c r="J29" s="38">
        <v>2176616</v>
      </c>
      <c r="K29" s="38">
        <v>1058126</v>
      </c>
      <c r="L29" s="38">
        <v>4044835</v>
      </c>
      <c r="M29" s="314" t="s">
        <v>8</v>
      </c>
      <c r="N29" s="38">
        <v>1263368</v>
      </c>
      <c r="O29" s="38" t="s">
        <v>8</v>
      </c>
      <c r="P29" s="38">
        <v>20000</v>
      </c>
    </row>
    <row r="30" spans="1:16" ht="19.5" customHeight="1" x14ac:dyDescent="0.15">
      <c r="A30" s="49" t="s">
        <v>93</v>
      </c>
      <c r="B30" s="314">
        <f t="shared" ref="B30:B33" si="4">SUM(C30:P30)</f>
        <v>58854318</v>
      </c>
      <c r="C30" s="38">
        <v>396298</v>
      </c>
      <c r="D30" s="38">
        <v>8027759</v>
      </c>
      <c r="E30" s="38">
        <v>28703264</v>
      </c>
      <c r="F30" s="38">
        <v>4257251</v>
      </c>
      <c r="G30" s="38">
        <v>53490</v>
      </c>
      <c r="H30" s="38">
        <v>62618</v>
      </c>
      <c r="I30" s="38">
        <v>264077</v>
      </c>
      <c r="J30" s="38">
        <v>3413371</v>
      </c>
      <c r="K30" s="38">
        <v>2192780</v>
      </c>
      <c r="L30" s="38">
        <v>9377553</v>
      </c>
      <c r="M30" s="314">
        <v>28922</v>
      </c>
      <c r="N30" s="38">
        <v>2011844</v>
      </c>
      <c r="O30" s="234" t="s">
        <v>8</v>
      </c>
      <c r="P30" s="38">
        <v>65091</v>
      </c>
    </row>
    <row r="31" spans="1:16" ht="19.5" customHeight="1" x14ac:dyDescent="0.15">
      <c r="A31" s="49" t="s">
        <v>94</v>
      </c>
      <c r="B31" s="314">
        <f t="shared" si="4"/>
        <v>37675887</v>
      </c>
      <c r="C31" s="38">
        <v>317354</v>
      </c>
      <c r="D31" s="38">
        <v>4071729</v>
      </c>
      <c r="E31" s="38">
        <v>16454493</v>
      </c>
      <c r="F31" s="38">
        <v>2964675</v>
      </c>
      <c r="G31" s="38">
        <v>98872</v>
      </c>
      <c r="H31" s="38">
        <v>113966</v>
      </c>
      <c r="I31" s="38">
        <v>431683</v>
      </c>
      <c r="J31" s="38">
        <v>3480938</v>
      </c>
      <c r="K31" s="38">
        <v>1110069</v>
      </c>
      <c r="L31" s="38">
        <v>6548784</v>
      </c>
      <c r="M31" s="314" t="s">
        <v>8</v>
      </c>
      <c r="N31" s="38">
        <v>2053024</v>
      </c>
      <c r="O31" s="38" t="s">
        <v>8</v>
      </c>
      <c r="P31" s="38">
        <v>30300</v>
      </c>
    </row>
    <row r="32" spans="1:16" ht="19.5" customHeight="1" x14ac:dyDescent="0.15">
      <c r="A32" s="49" t="s">
        <v>95</v>
      </c>
      <c r="B32" s="314">
        <f t="shared" si="4"/>
        <v>22969924</v>
      </c>
      <c r="C32" s="38">
        <v>251780</v>
      </c>
      <c r="D32" s="38">
        <v>2421524</v>
      </c>
      <c r="E32" s="38">
        <v>10689044</v>
      </c>
      <c r="F32" s="38">
        <v>2050285</v>
      </c>
      <c r="G32" s="38">
        <v>30</v>
      </c>
      <c r="H32" s="38">
        <v>29224</v>
      </c>
      <c r="I32" s="38">
        <v>289809</v>
      </c>
      <c r="J32" s="38">
        <v>2772463</v>
      </c>
      <c r="K32" s="38">
        <v>970448</v>
      </c>
      <c r="L32" s="38">
        <v>2465122</v>
      </c>
      <c r="M32" s="314">
        <v>1</v>
      </c>
      <c r="N32" s="38">
        <v>1002496</v>
      </c>
      <c r="O32" s="314">
        <v>2698</v>
      </c>
      <c r="P32" s="38">
        <v>25000</v>
      </c>
    </row>
    <row r="33" spans="1:16" ht="19.5" customHeight="1" x14ac:dyDescent="0.15">
      <c r="A33" s="49" t="s">
        <v>77</v>
      </c>
      <c r="B33" s="314">
        <f t="shared" si="4"/>
        <v>32308085</v>
      </c>
      <c r="C33" s="38">
        <v>274472</v>
      </c>
      <c r="D33" s="38">
        <v>3145994</v>
      </c>
      <c r="E33" s="38">
        <v>14345816</v>
      </c>
      <c r="F33" s="38">
        <v>3253433</v>
      </c>
      <c r="G33" s="38">
        <v>36801</v>
      </c>
      <c r="H33" s="38">
        <v>550086</v>
      </c>
      <c r="I33" s="38">
        <v>376021</v>
      </c>
      <c r="J33" s="38">
        <v>3128885</v>
      </c>
      <c r="K33" s="38">
        <v>1229733</v>
      </c>
      <c r="L33" s="38">
        <v>2989652</v>
      </c>
      <c r="M33" s="314">
        <v>507695</v>
      </c>
      <c r="N33" s="38">
        <v>2438497</v>
      </c>
      <c r="O33" s="145" t="s">
        <v>439</v>
      </c>
      <c r="P33" s="38">
        <v>31000</v>
      </c>
    </row>
    <row r="34" spans="1:16" ht="17.25" customHeight="1" x14ac:dyDescent="0.15">
      <c r="A34" s="49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19.5" customHeight="1" x14ac:dyDescent="0.15">
      <c r="A35" s="49" t="s">
        <v>339</v>
      </c>
      <c r="B35" s="314">
        <f>SUM(C35:P35)</f>
        <v>75760569</v>
      </c>
      <c r="C35" s="44">
        <v>460275</v>
      </c>
      <c r="D35" s="44">
        <v>7335922</v>
      </c>
      <c r="E35" s="44">
        <v>39893192</v>
      </c>
      <c r="F35" s="44">
        <v>4937561</v>
      </c>
      <c r="G35" s="44">
        <v>375640</v>
      </c>
      <c r="H35" s="44">
        <v>87831</v>
      </c>
      <c r="I35" s="44">
        <v>225404</v>
      </c>
      <c r="J35" s="44">
        <v>3380533</v>
      </c>
      <c r="K35" s="44">
        <v>2431578</v>
      </c>
      <c r="L35" s="44">
        <v>11441565</v>
      </c>
      <c r="M35" s="44" t="s">
        <v>8</v>
      </c>
      <c r="N35" s="44">
        <v>5111068</v>
      </c>
      <c r="O35" s="44" t="s">
        <v>8</v>
      </c>
      <c r="P35" s="44">
        <v>80000</v>
      </c>
    </row>
    <row r="36" spans="1:16" ht="4.5" customHeight="1" x14ac:dyDescent="0.15">
      <c r="A36" s="52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x14ac:dyDescent="0.15">
      <c r="A37" s="2"/>
      <c r="L37" s="361" t="s">
        <v>528</v>
      </c>
      <c r="M37" s="361"/>
      <c r="N37" s="361"/>
      <c r="O37" s="361"/>
      <c r="P37" s="361"/>
    </row>
    <row r="38" spans="1:16" x14ac:dyDescent="0.15">
      <c r="L38" s="326" t="s">
        <v>474</v>
      </c>
      <c r="M38" s="326"/>
      <c r="N38" s="326"/>
      <c r="O38" s="326"/>
      <c r="P38" s="326"/>
    </row>
    <row r="39" spans="1:16" ht="19.5" customHeight="1" x14ac:dyDescent="0.15"/>
    <row r="40" spans="1:16" ht="14.25" customHeight="1" x14ac:dyDescent="0.15"/>
    <row r="41" spans="1:16" x14ac:dyDescent="0.15">
      <c r="A41" s="2"/>
    </row>
    <row r="46" spans="1:16" x14ac:dyDescent="0.15">
      <c r="A46" s="248"/>
      <c r="L46" s="244"/>
      <c r="N46" s="243"/>
    </row>
    <row r="47" spans="1:16" x14ac:dyDescent="0.15">
      <c r="A47" s="248"/>
      <c r="L47" s="244"/>
      <c r="N47" s="243"/>
    </row>
    <row r="48" spans="1:16" x14ac:dyDescent="0.15">
      <c r="A48" s="248"/>
      <c r="L48" s="244"/>
      <c r="N48" s="243"/>
    </row>
  </sheetData>
  <mergeCells count="5">
    <mergeCell ref="I1:P1"/>
    <mergeCell ref="A1:H1"/>
    <mergeCell ref="L37:P37"/>
    <mergeCell ref="L38:P38"/>
    <mergeCell ref="N2:P2"/>
  </mergeCells>
  <phoneticPr fontId="29"/>
  <pageMargins left="0.78740157480314965" right="0.78740157480314965" top="0.98425196850393704" bottom="0.98425196850393704" header="0.51181102362204722" footer="0.51181102362204722"/>
  <pageSetup paperSize="9" scale="99" firstPageNumber="210" orientation="portrait" useFirstPageNumber="1" r:id="rId1"/>
  <headerFooter differentOddEven="1"/>
  <colBreaks count="1" manualBreakCount="1">
    <brk id="8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view="pageBreakPreview" topLeftCell="A47" zoomScale="90" zoomScaleNormal="90" zoomScaleSheetLayoutView="90" workbookViewId="0">
      <selection activeCell="J56" sqref="J56:J79"/>
    </sheetView>
  </sheetViews>
  <sheetFormatPr defaultRowHeight="13.5" x14ac:dyDescent="0.15"/>
  <cols>
    <col min="1" max="1" width="2.625" style="13" customWidth="1"/>
    <col min="2" max="2" width="14.375" style="13" customWidth="1"/>
    <col min="3" max="7" width="14" style="13" customWidth="1"/>
    <col min="8" max="8" width="2.875" style="13" customWidth="1"/>
    <col min="9" max="9" width="15.875" style="13" customWidth="1"/>
    <col min="10" max="14" width="13.625" style="13" customWidth="1"/>
    <col min="15" max="17" width="10.875" style="13" customWidth="1"/>
    <col min="18" max="16384" width="9" style="13"/>
  </cols>
  <sheetData>
    <row r="1" spans="1:14" ht="20.25" customHeight="1" x14ac:dyDescent="0.15">
      <c r="B1" s="217" t="s">
        <v>641</v>
      </c>
      <c r="I1" s="217" t="s">
        <v>642</v>
      </c>
    </row>
    <row r="2" spans="1:14" ht="18" customHeight="1" x14ac:dyDescent="0.15">
      <c r="G2" s="17" t="s">
        <v>0</v>
      </c>
      <c r="N2" s="9" t="s">
        <v>0</v>
      </c>
    </row>
    <row r="3" spans="1:14" ht="18" customHeight="1" x14ac:dyDescent="0.15">
      <c r="A3" s="327" t="s">
        <v>98</v>
      </c>
      <c r="B3" s="331"/>
      <c r="C3" s="215" t="s">
        <v>554</v>
      </c>
      <c r="D3" s="163">
        <v>28</v>
      </c>
      <c r="E3" s="163">
        <v>29</v>
      </c>
      <c r="F3" s="163">
        <v>30</v>
      </c>
      <c r="G3" s="75" t="s">
        <v>555</v>
      </c>
      <c r="H3" s="327" t="s">
        <v>98</v>
      </c>
      <c r="I3" s="331"/>
      <c r="J3" s="255" t="s">
        <v>554</v>
      </c>
      <c r="K3" s="255">
        <v>28</v>
      </c>
      <c r="L3" s="255">
        <v>29</v>
      </c>
      <c r="M3" s="255">
        <v>30</v>
      </c>
      <c r="N3" s="75" t="s">
        <v>555</v>
      </c>
    </row>
    <row r="4" spans="1:14" ht="7.5" customHeight="1" x14ac:dyDescent="0.15">
      <c r="A4" s="76"/>
      <c r="B4" s="77"/>
      <c r="C4" s="133"/>
      <c r="D4" s="133"/>
      <c r="E4" s="133"/>
      <c r="F4" s="133"/>
      <c r="G4" s="169"/>
      <c r="H4" s="76"/>
      <c r="I4" s="77"/>
      <c r="J4" s="133"/>
      <c r="K4" s="133"/>
      <c r="L4" s="133"/>
      <c r="M4" s="133"/>
      <c r="N4" s="142"/>
    </row>
    <row r="5" spans="1:14" ht="15.75" customHeight="1" x14ac:dyDescent="0.15">
      <c r="A5" s="27"/>
      <c r="B5" s="78"/>
      <c r="C5" s="165"/>
      <c r="D5" s="365" t="s">
        <v>99</v>
      </c>
      <c r="E5" s="365"/>
      <c r="F5" s="365"/>
      <c r="G5" s="170"/>
      <c r="H5" s="27"/>
      <c r="I5" s="78"/>
      <c r="J5" s="164"/>
      <c r="K5" s="365" t="s">
        <v>7</v>
      </c>
      <c r="L5" s="365"/>
      <c r="M5" s="365"/>
      <c r="N5" s="9"/>
    </row>
    <row r="6" spans="1:14" ht="15.75" customHeight="1" x14ac:dyDescent="0.15">
      <c r="A6" s="363" t="s">
        <v>100</v>
      </c>
      <c r="B6" s="364"/>
      <c r="C6" s="36">
        <v>20617918782</v>
      </c>
      <c r="D6" s="36">
        <v>20397702765</v>
      </c>
      <c r="E6" s="36">
        <v>19844149798</v>
      </c>
      <c r="F6" s="36">
        <v>17364827468</v>
      </c>
      <c r="G6" s="37">
        <v>17086459394</v>
      </c>
      <c r="H6" s="363" t="s">
        <v>100</v>
      </c>
      <c r="I6" s="364"/>
      <c r="J6" s="36">
        <v>11817082658</v>
      </c>
      <c r="K6" s="36">
        <v>12135080590</v>
      </c>
      <c r="L6" s="36">
        <v>12675155253</v>
      </c>
      <c r="M6" s="36">
        <v>12907737569</v>
      </c>
      <c r="N6" s="37">
        <v>13684880379</v>
      </c>
    </row>
    <row r="7" spans="1:14" ht="15.75" customHeight="1" x14ac:dyDescent="0.15">
      <c r="A7" s="27"/>
      <c r="B7" s="79" t="s">
        <v>101</v>
      </c>
      <c r="C7" s="36">
        <v>3619791235</v>
      </c>
      <c r="D7" s="36">
        <v>3711694400</v>
      </c>
      <c r="E7" s="36">
        <v>3559556868</v>
      </c>
      <c r="F7" s="36">
        <v>3649864704</v>
      </c>
      <c r="G7" s="37">
        <v>3545929750</v>
      </c>
      <c r="H7" s="27"/>
      <c r="I7" s="143" t="s">
        <v>124</v>
      </c>
      <c r="J7" s="36">
        <v>2638021400</v>
      </c>
      <c r="K7" s="36">
        <v>2695882050</v>
      </c>
      <c r="L7" s="36">
        <v>2738634200</v>
      </c>
      <c r="M7" s="36">
        <v>2889479200</v>
      </c>
      <c r="N7" s="37">
        <v>2858759090</v>
      </c>
    </row>
    <row r="8" spans="1:14" ht="15.75" customHeight="1" x14ac:dyDescent="0.15">
      <c r="A8" s="27"/>
      <c r="B8" s="79" t="s">
        <v>102</v>
      </c>
      <c r="C8" s="36" t="s">
        <v>72</v>
      </c>
      <c r="D8" s="36" t="s">
        <v>72</v>
      </c>
      <c r="E8" s="36" t="s">
        <v>486</v>
      </c>
      <c r="F8" s="36" t="s">
        <v>486</v>
      </c>
      <c r="G8" s="37" t="s">
        <v>502</v>
      </c>
      <c r="H8" s="27"/>
      <c r="I8" s="92" t="s">
        <v>15</v>
      </c>
      <c r="J8" s="36">
        <v>1750</v>
      </c>
      <c r="K8" s="36">
        <v>2500</v>
      </c>
      <c r="L8" s="36">
        <v>2000</v>
      </c>
      <c r="M8" s="36">
        <v>1500</v>
      </c>
      <c r="N8" s="37">
        <v>2000</v>
      </c>
    </row>
    <row r="9" spans="1:14" ht="15.75" customHeight="1" x14ac:dyDescent="0.15">
      <c r="A9" s="27"/>
      <c r="B9" s="80" t="s">
        <v>15</v>
      </c>
      <c r="C9" s="36">
        <v>500</v>
      </c>
      <c r="D9" s="36">
        <v>1000</v>
      </c>
      <c r="E9" s="36">
        <v>500</v>
      </c>
      <c r="F9" s="36">
        <v>1000</v>
      </c>
      <c r="G9" s="37">
        <v>1500</v>
      </c>
      <c r="H9" s="27"/>
      <c r="I9" s="143" t="s">
        <v>103</v>
      </c>
      <c r="J9" s="36">
        <v>2554581959</v>
      </c>
      <c r="K9" s="36">
        <v>2675736353</v>
      </c>
      <c r="L9" s="36">
        <v>2793712603</v>
      </c>
      <c r="M9" s="36">
        <v>2938105035</v>
      </c>
      <c r="N9" s="37">
        <v>3074325555</v>
      </c>
    </row>
    <row r="10" spans="1:14" ht="15.75" customHeight="1" x14ac:dyDescent="0.15">
      <c r="A10" s="27"/>
      <c r="B10" s="79" t="s">
        <v>103</v>
      </c>
      <c r="C10" s="36">
        <v>3808942672</v>
      </c>
      <c r="D10" s="36">
        <v>3902506041</v>
      </c>
      <c r="E10" s="36">
        <v>4034974015</v>
      </c>
      <c r="F10" s="36">
        <v>1011000</v>
      </c>
      <c r="G10" s="37">
        <v>2340000</v>
      </c>
      <c r="H10" s="27"/>
      <c r="I10" s="143" t="s">
        <v>121</v>
      </c>
      <c r="J10" s="36">
        <v>3087483983</v>
      </c>
      <c r="K10" s="36">
        <v>3145263000</v>
      </c>
      <c r="L10" s="36">
        <v>3271895733</v>
      </c>
      <c r="M10" s="36">
        <v>3246858148</v>
      </c>
      <c r="N10" s="37">
        <v>3415148012</v>
      </c>
    </row>
    <row r="11" spans="1:14" ht="15.75" customHeight="1" x14ac:dyDescent="0.15">
      <c r="A11" s="27"/>
      <c r="B11" s="80" t="s">
        <v>104</v>
      </c>
      <c r="C11" s="36">
        <v>549675994</v>
      </c>
      <c r="D11" s="36">
        <v>331775106</v>
      </c>
      <c r="E11" s="36">
        <v>178921472</v>
      </c>
      <c r="F11" s="36" t="s">
        <v>486</v>
      </c>
      <c r="G11" s="37" t="s">
        <v>486</v>
      </c>
      <c r="H11" s="27"/>
      <c r="I11" s="143" t="s">
        <v>106</v>
      </c>
      <c r="J11" s="36">
        <v>1662826107</v>
      </c>
      <c r="K11" s="36">
        <v>1703399632</v>
      </c>
      <c r="L11" s="36">
        <v>1787187143</v>
      </c>
      <c r="M11" s="36">
        <v>1787845112</v>
      </c>
      <c r="N11" s="37">
        <v>1923781108</v>
      </c>
    </row>
    <row r="12" spans="1:14" ht="15.75" customHeight="1" x14ac:dyDescent="0.15">
      <c r="A12" s="27"/>
      <c r="B12" s="80" t="s">
        <v>105</v>
      </c>
      <c r="C12" s="36">
        <v>3788830260</v>
      </c>
      <c r="D12" s="36">
        <v>3728951834</v>
      </c>
      <c r="E12" s="36">
        <v>3677065362</v>
      </c>
      <c r="F12" s="36" t="s">
        <v>486</v>
      </c>
      <c r="G12" s="37" t="s">
        <v>486</v>
      </c>
      <c r="H12" s="27"/>
      <c r="I12" s="143" t="s">
        <v>108</v>
      </c>
      <c r="J12" s="36">
        <v>915395</v>
      </c>
      <c r="K12" s="36">
        <v>1031304</v>
      </c>
      <c r="L12" s="36">
        <v>240521</v>
      </c>
      <c r="M12" s="36">
        <v>407230</v>
      </c>
      <c r="N12" s="37">
        <v>393780</v>
      </c>
    </row>
    <row r="13" spans="1:14" ht="15.75" customHeight="1" x14ac:dyDescent="0.15">
      <c r="A13" s="27"/>
      <c r="B13" s="79" t="s">
        <v>106</v>
      </c>
      <c r="C13" s="36">
        <v>1128265331</v>
      </c>
      <c r="D13" s="36">
        <v>1077057162</v>
      </c>
      <c r="E13" s="36">
        <v>1056424396</v>
      </c>
      <c r="F13" s="36">
        <v>11064954908</v>
      </c>
      <c r="G13" s="37">
        <v>11245337312</v>
      </c>
      <c r="H13" s="27"/>
      <c r="I13" s="143" t="s">
        <v>125</v>
      </c>
      <c r="J13" s="36" t="s">
        <v>72</v>
      </c>
      <c r="K13" s="36" t="s">
        <v>72</v>
      </c>
      <c r="L13" s="36" t="s">
        <v>486</v>
      </c>
      <c r="M13" s="36" t="s">
        <v>486</v>
      </c>
      <c r="N13" s="37" t="s">
        <v>503</v>
      </c>
    </row>
    <row r="14" spans="1:14" ht="15.75" customHeight="1" x14ac:dyDescent="0.15">
      <c r="A14" s="27"/>
      <c r="B14" s="79" t="s">
        <v>107</v>
      </c>
      <c r="C14" s="36">
        <v>4700476319</v>
      </c>
      <c r="D14" s="36">
        <v>4778580332</v>
      </c>
      <c r="E14" s="36">
        <v>4592827975</v>
      </c>
      <c r="F14" s="36" t="s">
        <v>486</v>
      </c>
      <c r="G14" s="37" t="s">
        <v>486</v>
      </c>
      <c r="H14" s="27"/>
      <c r="I14" s="143" t="s">
        <v>23</v>
      </c>
      <c r="J14" s="36">
        <v>1707000000</v>
      </c>
      <c r="K14" s="36">
        <v>1738000000</v>
      </c>
      <c r="L14" s="36">
        <v>1806000000</v>
      </c>
      <c r="M14" s="36">
        <v>1904000000</v>
      </c>
      <c r="N14" s="37">
        <v>2169348000</v>
      </c>
    </row>
    <row r="15" spans="1:14" ht="15.75" customHeight="1" x14ac:dyDescent="0.15">
      <c r="A15" s="27"/>
      <c r="B15" s="79" t="s">
        <v>108</v>
      </c>
      <c r="C15" s="36">
        <v>63439</v>
      </c>
      <c r="D15" s="36">
        <v>14797</v>
      </c>
      <c r="E15" s="36">
        <v>18679</v>
      </c>
      <c r="F15" s="36">
        <v>41223</v>
      </c>
      <c r="G15" s="37">
        <v>67984</v>
      </c>
      <c r="H15" s="27"/>
      <c r="I15" s="143" t="s">
        <v>24</v>
      </c>
      <c r="J15" s="36">
        <v>165279474</v>
      </c>
      <c r="K15" s="36">
        <v>171724101</v>
      </c>
      <c r="L15" s="36">
        <v>274095116</v>
      </c>
      <c r="M15" s="36">
        <v>138234189</v>
      </c>
      <c r="N15" s="37">
        <v>242234926</v>
      </c>
    </row>
    <row r="16" spans="1:14" ht="15.75" customHeight="1" x14ac:dyDescent="0.15">
      <c r="A16" s="27"/>
      <c r="B16" s="79" t="s">
        <v>23</v>
      </c>
      <c r="C16" s="36">
        <v>2700000000</v>
      </c>
      <c r="D16" s="36">
        <v>2550000000</v>
      </c>
      <c r="E16" s="36">
        <v>2450000000</v>
      </c>
      <c r="F16" s="36">
        <v>2180000000</v>
      </c>
      <c r="G16" s="37">
        <v>2060000000</v>
      </c>
      <c r="H16" s="27"/>
      <c r="I16" s="143" t="s">
        <v>25</v>
      </c>
      <c r="J16" s="36">
        <v>972590</v>
      </c>
      <c r="K16" s="36">
        <v>4041650</v>
      </c>
      <c r="L16" s="36">
        <v>3387937</v>
      </c>
      <c r="M16" s="36">
        <v>2807155</v>
      </c>
      <c r="N16" s="37">
        <v>887908</v>
      </c>
    </row>
    <row r="17" spans="1:14" ht="15.75" customHeight="1" x14ac:dyDescent="0.15">
      <c r="A17" s="27"/>
      <c r="B17" s="79" t="s">
        <v>24</v>
      </c>
      <c r="C17" s="36">
        <v>276367153</v>
      </c>
      <c r="D17" s="36">
        <v>266124592</v>
      </c>
      <c r="E17" s="36">
        <v>237046248</v>
      </c>
      <c r="F17" s="36">
        <v>362148522</v>
      </c>
      <c r="G17" s="37">
        <v>159593963</v>
      </c>
      <c r="H17" s="27"/>
      <c r="I17" s="144"/>
      <c r="J17" s="42"/>
      <c r="K17" s="42"/>
      <c r="L17" s="42"/>
      <c r="M17" s="42"/>
      <c r="N17" s="43"/>
    </row>
    <row r="18" spans="1:14" ht="15.75" customHeight="1" x14ac:dyDescent="0.15">
      <c r="A18" s="27"/>
      <c r="B18" s="79" t="s">
        <v>25</v>
      </c>
      <c r="C18" s="36">
        <v>45505879</v>
      </c>
      <c r="D18" s="36">
        <v>50997501</v>
      </c>
      <c r="E18" s="36">
        <v>57494283</v>
      </c>
      <c r="F18" s="36">
        <v>106806111</v>
      </c>
      <c r="G18" s="37">
        <v>73188885</v>
      </c>
      <c r="H18" s="363" t="s">
        <v>109</v>
      </c>
      <c r="I18" s="364"/>
      <c r="J18" s="36">
        <v>11645358557</v>
      </c>
      <c r="K18" s="36">
        <v>11860985474</v>
      </c>
      <c r="L18" s="36">
        <v>12536921064</v>
      </c>
      <c r="M18" s="36">
        <v>12665502643</v>
      </c>
      <c r="N18" s="37">
        <v>13463341101</v>
      </c>
    </row>
    <row r="19" spans="1:14" ht="15.75" customHeight="1" x14ac:dyDescent="0.15">
      <c r="A19" s="27"/>
      <c r="B19" s="81"/>
      <c r="C19" s="36"/>
      <c r="D19" s="36"/>
      <c r="E19" s="36"/>
      <c r="F19" s="36"/>
      <c r="G19" s="37"/>
      <c r="H19" s="27"/>
      <c r="I19" s="143" t="s">
        <v>110</v>
      </c>
      <c r="J19" s="36">
        <v>266022188</v>
      </c>
      <c r="K19" s="36">
        <v>267652947</v>
      </c>
      <c r="L19" s="36">
        <v>259987669</v>
      </c>
      <c r="M19" s="36">
        <v>287000026</v>
      </c>
      <c r="N19" s="37">
        <v>281096031</v>
      </c>
    </row>
    <row r="20" spans="1:14" ht="15.75" customHeight="1" x14ac:dyDescent="0.15">
      <c r="A20" s="363" t="s">
        <v>109</v>
      </c>
      <c r="B20" s="364"/>
      <c r="C20" s="36">
        <v>20351794190</v>
      </c>
      <c r="D20" s="36">
        <v>20160656517</v>
      </c>
      <c r="E20" s="36">
        <v>19482001276</v>
      </c>
      <c r="F20" s="36">
        <v>17205233505</v>
      </c>
      <c r="G20" s="37">
        <v>16973859617</v>
      </c>
      <c r="H20" s="27"/>
      <c r="I20" s="143" t="s">
        <v>111</v>
      </c>
      <c r="J20" s="36">
        <v>10918721522</v>
      </c>
      <c r="K20" s="36">
        <v>10832013749</v>
      </c>
      <c r="L20" s="36">
        <v>11145149804</v>
      </c>
      <c r="M20" s="36">
        <v>11426119985</v>
      </c>
      <c r="N20" s="37">
        <v>12136194457</v>
      </c>
    </row>
    <row r="21" spans="1:14" ht="15.75" customHeight="1" x14ac:dyDescent="0.15">
      <c r="A21" s="27"/>
      <c r="B21" s="82" t="s">
        <v>110</v>
      </c>
      <c r="C21" s="36">
        <v>184939812</v>
      </c>
      <c r="D21" s="36">
        <v>182660952</v>
      </c>
      <c r="E21" s="36">
        <v>206618326</v>
      </c>
      <c r="F21" s="36">
        <v>190798791</v>
      </c>
      <c r="G21" s="37">
        <v>209793687</v>
      </c>
      <c r="H21" s="27"/>
      <c r="I21" s="143" t="s">
        <v>126</v>
      </c>
      <c r="J21" s="36">
        <v>274832805</v>
      </c>
      <c r="K21" s="36">
        <v>574739167</v>
      </c>
      <c r="L21" s="36">
        <v>817917089</v>
      </c>
      <c r="M21" s="36">
        <v>768796965</v>
      </c>
      <c r="N21" s="37">
        <v>774530089</v>
      </c>
    </row>
    <row r="22" spans="1:14" ht="15.75" customHeight="1" x14ac:dyDescent="0.15">
      <c r="A22" s="27"/>
      <c r="B22" s="82" t="s">
        <v>111</v>
      </c>
      <c r="C22" s="36">
        <v>11638872119</v>
      </c>
      <c r="D22" s="36">
        <v>11539547271</v>
      </c>
      <c r="E22" s="36">
        <v>11018285248</v>
      </c>
      <c r="F22" s="36">
        <v>10825187306</v>
      </c>
      <c r="G22" s="37">
        <v>11001597637</v>
      </c>
      <c r="H22" s="27"/>
      <c r="I22" s="143" t="s">
        <v>118</v>
      </c>
      <c r="J22" s="36">
        <v>161883223</v>
      </c>
      <c r="K22" s="36">
        <v>144238199</v>
      </c>
      <c r="L22" s="36">
        <v>176371624</v>
      </c>
      <c r="M22" s="36">
        <v>118124865</v>
      </c>
      <c r="N22" s="37">
        <v>108104013</v>
      </c>
    </row>
    <row r="23" spans="1:14" s="25" customFormat="1" ht="15.75" customHeight="1" x14ac:dyDescent="0.15">
      <c r="A23" s="236"/>
      <c r="B23" s="240" t="s">
        <v>530</v>
      </c>
      <c r="C23" s="36" t="s">
        <v>486</v>
      </c>
      <c r="D23" s="36" t="s">
        <v>486</v>
      </c>
      <c r="E23" s="36" t="s">
        <v>486</v>
      </c>
      <c r="F23" s="36">
        <v>5575494089</v>
      </c>
      <c r="G23" s="37">
        <v>5385536812</v>
      </c>
      <c r="H23" s="236"/>
      <c r="I23" s="238" t="s">
        <v>119</v>
      </c>
      <c r="J23" s="36" t="s">
        <v>72</v>
      </c>
      <c r="K23" s="36" t="s">
        <v>72</v>
      </c>
      <c r="L23" s="36" t="s">
        <v>486</v>
      </c>
      <c r="M23" s="36" t="s">
        <v>486</v>
      </c>
      <c r="N23" s="37" t="s">
        <v>502</v>
      </c>
    </row>
    <row r="24" spans="1:14" ht="15.75" customHeight="1" x14ac:dyDescent="0.15">
      <c r="A24" s="27"/>
      <c r="B24" s="83" t="s">
        <v>112</v>
      </c>
      <c r="C24" s="36">
        <v>2538708843</v>
      </c>
      <c r="D24" s="36">
        <v>2422259965</v>
      </c>
      <c r="E24" s="36">
        <v>2374572690</v>
      </c>
      <c r="F24" s="36" t="s">
        <v>486</v>
      </c>
      <c r="G24" s="37" t="s">
        <v>486</v>
      </c>
      <c r="H24" s="236"/>
      <c r="I24" s="238" t="s">
        <v>122</v>
      </c>
      <c r="J24" s="90">
        <v>23898819</v>
      </c>
      <c r="K24" s="90">
        <v>42341412</v>
      </c>
      <c r="L24" s="90">
        <v>137494878</v>
      </c>
      <c r="M24" s="90">
        <v>65460802</v>
      </c>
      <c r="N24" s="54">
        <v>163416511</v>
      </c>
    </row>
    <row r="25" spans="1:14" ht="15.75" customHeight="1" x14ac:dyDescent="0.15">
      <c r="A25" s="27"/>
      <c r="B25" s="83" t="s">
        <v>113</v>
      </c>
      <c r="C25" s="36">
        <v>1769901</v>
      </c>
      <c r="D25" s="36">
        <v>1771529</v>
      </c>
      <c r="E25" s="36">
        <v>8630180</v>
      </c>
      <c r="F25" s="36" t="s">
        <v>486</v>
      </c>
      <c r="G25" s="37" t="s">
        <v>486</v>
      </c>
      <c r="H25" s="236"/>
      <c r="I25" s="238" t="s">
        <v>120</v>
      </c>
      <c r="J25" s="28" t="s">
        <v>72</v>
      </c>
      <c r="K25" s="28" t="s">
        <v>72</v>
      </c>
      <c r="L25" s="28" t="s">
        <v>486</v>
      </c>
      <c r="M25" s="28" t="s">
        <v>486</v>
      </c>
      <c r="N25" s="29" t="s">
        <v>502</v>
      </c>
    </row>
    <row r="26" spans="1:14" ht="15.75" customHeight="1" x14ac:dyDescent="0.15">
      <c r="A26" s="27"/>
      <c r="B26" s="82" t="s">
        <v>114</v>
      </c>
      <c r="C26" s="36">
        <v>87820</v>
      </c>
      <c r="D26" s="36">
        <v>69001</v>
      </c>
      <c r="E26" s="36">
        <v>43910</v>
      </c>
      <c r="F26" s="36" t="s">
        <v>486</v>
      </c>
      <c r="G26" s="37" t="s">
        <v>486</v>
      </c>
      <c r="H26" s="76"/>
      <c r="I26" s="77"/>
      <c r="J26" s="291"/>
      <c r="K26" s="291"/>
      <c r="L26" s="291"/>
      <c r="M26" s="291"/>
      <c r="N26" s="76"/>
    </row>
    <row r="27" spans="1:14" ht="15.75" customHeight="1" x14ac:dyDescent="0.15">
      <c r="A27" s="27"/>
      <c r="B27" s="82" t="s">
        <v>115</v>
      </c>
      <c r="C27" s="36">
        <v>1002120926</v>
      </c>
      <c r="D27" s="36">
        <v>948905331</v>
      </c>
      <c r="E27" s="36">
        <v>936345098</v>
      </c>
      <c r="F27" s="36" t="s">
        <v>486</v>
      </c>
      <c r="G27" s="37" t="s">
        <v>526</v>
      </c>
      <c r="H27" s="277"/>
      <c r="I27" s="78"/>
      <c r="J27" s="284"/>
      <c r="K27" s="365" t="s">
        <v>6</v>
      </c>
      <c r="L27" s="365"/>
      <c r="M27" s="365"/>
      <c r="N27" s="9"/>
    </row>
    <row r="28" spans="1:14" ht="15.75" customHeight="1" x14ac:dyDescent="0.15">
      <c r="A28" s="27"/>
      <c r="B28" s="82" t="s">
        <v>116</v>
      </c>
      <c r="C28" s="36">
        <v>4629595203</v>
      </c>
      <c r="D28" s="36">
        <v>4675876385</v>
      </c>
      <c r="E28" s="36">
        <v>4567177835</v>
      </c>
      <c r="F28" s="36" t="s">
        <v>486</v>
      </c>
      <c r="G28" s="37" t="s">
        <v>486</v>
      </c>
      <c r="H28" s="363" t="s">
        <v>100</v>
      </c>
      <c r="I28" s="364"/>
      <c r="J28" s="36">
        <v>3830655414</v>
      </c>
      <c r="K28" s="36">
        <v>3988497550</v>
      </c>
      <c r="L28" s="36">
        <v>4074533207</v>
      </c>
      <c r="M28" s="36">
        <v>4232922801</v>
      </c>
      <c r="N28" s="37">
        <v>4334846361</v>
      </c>
    </row>
    <row r="29" spans="1:14" ht="15.75" customHeight="1" x14ac:dyDescent="0.15">
      <c r="A29" s="27"/>
      <c r="B29" s="82" t="s">
        <v>117</v>
      </c>
      <c r="C29" s="36">
        <v>187230543</v>
      </c>
      <c r="D29" s="36">
        <v>187133626</v>
      </c>
      <c r="E29" s="36">
        <v>187214561</v>
      </c>
      <c r="F29" s="36">
        <v>186327870</v>
      </c>
      <c r="G29" s="37">
        <v>184665638</v>
      </c>
      <c r="H29" s="277"/>
      <c r="I29" s="130" t="s">
        <v>422</v>
      </c>
      <c r="J29" s="36">
        <v>1922809600</v>
      </c>
      <c r="K29" s="36">
        <v>2007396100</v>
      </c>
      <c r="L29" s="36">
        <v>2071626850</v>
      </c>
      <c r="M29" s="36">
        <v>2147426019</v>
      </c>
      <c r="N29" s="37">
        <v>2204223000</v>
      </c>
    </row>
    <row r="30" spans="1:14" ht="15.75" customHeight="1" x14ac:dyDescent="0.15">
      <c r="A30" s="27"/>
      <c r="B30" s="82" t="s">
        <v>118</v>
      </c>
      <c r="C30" s="36">
        <v>5502000</v>
      </c>
      <c r="D30" s="36">
        <v>59635000</v>
      </c>
      <c r="E30" s="36">
        <v>49705000</v>
      </c>
      <c r="F30" s="36">
        <v>155912000</v>
      </c>
      <c r="G30" s="37">
        <v>55851000</v>
      </c>
      <c r="H30" s="277"/>
      <c r="I30" s="92" t="s">
        <v>15</v>
      </c>
      <c r="J30" s="36" t="s">
        <v>72</v>
      </c>
      <c r="K30" s="36" t="s">
        <v>72</v>
      </c>
      <c r="L30" s="36" t="s">
        <v>486</v>
      </c>
      <c r="M30" s="36" t="s">
        <v>486</v>
      </c>
      <c r="N30" s="37" t="s">
        <v>486</v>
      </c>
    </row>
    <row r="31" spans="1:14" ht="15.75" customHeight="1" x14ac:dyDescent="0.15">
      <c r="A31" s="27"/>
      <c r="B31" s="82" t="s">
        <v>119</v>
      </c>
      <c r="C31" s="36" t="s">
        <v>72</v>
      </c>
      <c r="D31" s="36" t="s">
        <v>72</v>
      </c>
      <c r="E31" s="36" t="s">
        <v>486</v>
      </c>
      <c r="F31" s="36" t="s">
        <v>486</v>
      </c>
      <c r="G31" s="37" t="s">
        <v>502</v>
      </c>
      <c r="H31" s="277"/>
      <c r="I31" s="289" t="s">
        <v>23</v>
      </c>
      <c r="J31" s="36">
        <v>1737768000</v>
      </c>
      <c r="K31" s="36">
        <v>1822000000</v>
      </c>
      <c r="L31" s="36">
        <v>1824000000</v>
      </c>
      <c r="M31" s="36">
        <v>1928000000</v>
      </c>
      <c r="N31" s="37">
        <v>1976000000</v>
      </c>
    </row>
    <row r="32" spans="1:14" ht="15.75" customHeight="1" x14ac:dyDescent="0.15">
      <c r="A32" s="27"/>
      <c r="B32" s="82" t="s">
        <v>96</v>
      </c>
      <c r="C32" s="36">
        <v>162967023</v>
      </c>
      <c r="D32" s="36">
        <v>142797457</v>
      </c>
      <c r="E32" s="36">
        <v>133408428</v>
      </c>
      <c r="F32" s="36">
        <v>271513449</v>
      </c>
      <c r="G32" s="37">
        <v>136414843</v>
      </c>
      <c r="H32" s="277"/>
      <c r="I32" s="289" t="s">
        <v>24</v>
      </c>
      <c r="J32" s="36">
        <v>49687454</v>
      </c>
      <c r="K32" s="36">
        <v>39935541</v>
      </c>
      <c r="L32" s="36">
        <v>48538639</v>
      </c>
      <c r="M32" s="36">
        <v>33369893</v>
      </c>
      <c r="N32" s="37">
        <v>26959576</v>
      </c>
    </row>
    <row r="33" spans="1:14" ht="15.75" customHeight="1" x14ac:dyDescent="0.15">
      <c r="A33" s="84"/>
      <c r="B33" s="204" t="s">
        <v>120</v>
      </c>
      <c r="C33" s="85" t="s">
        <v>72</v>
      </c>
      <c r="D33" s="85" t="s">
        <v>72</v>
      </c>
      <c r="E33" s="85" t="s">
        <v>486</v>
      </c>
      <c r="F33" s="85" t="s">
        <v>486</v>
      </c>
      <c r="G33" s="86" t="s">
        <v>502</v>
      </c>
      <c r="H33" s="277"/>
      <c r="I33" s="289" t="s">
        <v>25</v>
      </c>
      <c r="J33" s="36">
        <v>120390360</v>
      </c>
      <c r="K33" s="36">
        <v>119165909</v>
      </c>
      <c r="L33" s="36">
        <v>130367718</v>
      </c>
      <c r="M33" s="36">
        <v>124126889</v>
      </c>
      <c r="N33" s="37">
        <v>127663785</v>
      </c>
    </row>
    <row r="34" spans="1:14" ht="15.75" customHeight="1" x14ac:dyDescent="0.15">
      <c r="A34" s="277"/>
      <c r="B34" s="283"/>
      <c r="C34" s="205"/>
      <c r="D34" s="369"/>
      <c r="E34" s="369"/>
      <c r="F34" s="369"/>
      <c r="G34" s="9" t="s">
        <v>123</v>
      </c>
      <c r="H34" s="277"/>
      <c r="I34" s="89"/>
      <c r="J34" s="36"/>
      <c r="K34" s="36"/>
      <c r="L34" s="36"/>
      <c r="M34" s="36"/>
      <c r="N34" s="37"/>
    </row>
    <row r="35" spans="1:14" ht="15.75" customHeight="1" x14ac:dyDescent="0.15">
      <c r="A35" s="363"/>
      <c r="B35" s="363"/>
      <c r="C35" s="286"/>
      <c r="D35" s="287"/>
      <c r="E35" s="286"/>
      <c r="F35" s="286"/>
      <c r="G35" s="282"/>
      <c r="H35" s="363" t="s">
        <v>109</v>
      </c>
      <c r="I35" s="364"/>
      <c r="J35" s="36">
        <v>3790719873</v>
      </c>
      <c r="K35" s="36">
        <v>3939958911</v>
      </c>
      <c r="L35" s="36">
        <v>4041163314</v>
      </c>
      <c r="M35" s="36">
        <v>4205963225</v>
      </c>
      <c r="N35" s="37">
        <v>4313405772</v>
      </c>
    </row>
    <row r="36" spans="1:14" ht="15.75" customHeight="1" x14ac:dyDescent="0.15">
      <c r="A36" s="277"/>
      <c r="B36" s="288"/>
      <c r="C36" s="286"/>
      <c r="D36" s="287"/>
      <c r="E36" s="286"/>
      <c r="F36" s="286"/>
      <c r="G36" s="282"/>
      <c r="H36" s="277"/>
      <c r="I36" s="289" t="s">
        <v>110</v>
      </c>
      <c r="J36" s="36">
        <v>9341323</v>
      </c>
      <c r="K36" s="36">
        <v>16800287</v>
      </c>
      <c r="L36" s="36">
        <v>10293191</v>
      </c>
      <c r="M36" s="36">
        <v>21799327</v>
      </c>
      <c r="N36" s="37">
        <v>10366451</v>
      </c>
    </row>
    <row r="37" spans="1:14" ht="15.75" customHeight="1" x14ac:dyDescent="0.15">
      <c r="A37" s="277"/>
      <c r="B37" s="288"/>
      <c r="C37" s="286"/>
      <c r="D37" s="287"/>
      <c r="E37" s="286"/>
      <c r="F37" s="286"/>
      <c r="G37" s="282"/>
      <c r="H37" s="277"/>
      <c r="I37" s="289" t="s">
        <v>129</v>
      </c>
      <c r="J37" s="36">
        <v>3567337764</v>
      </c>
      <c r="K37" s="36">
        <v>3728298547</v>
      </c>
      <c r="L37" s="36">
        <v>3825974592</v>
      </c>
      <c r="M37" s="36">
        <v>3974462376</v>
      </c>
      <c r="N37" s="37">
        <v>4093969297</v>
      </c>
    </row>
    <row r="38" spans="1:14" ht="15.75" customHeight="1" x14ac:dyDescent="0.15">
      <c r="A38" s="277"/>
      <c r="B38" s="288"/>
      <c r="C38" s="286"/>
      <c r="D38" s="287"/>
      <c r="E38" s="286"/>
      <c r="F38" s="286"/>
      <c r="G38" s="282"/>
      <c r="H38" s="277"/>
      <c r="I38" s="289" t="s">
        <v>130</v>
      </c>
      <c r="J38" s="36">
        <v>113941186</v>
      </c>
      <c r="K38" s="36">
        <v>110370777</v>
      </c>
      <c r="L38" s="36">
        <v>116592831</v>
      </c>
      <c r="M38" s="36">
        <v>120074522</v>
      </c>
      <c r="N38" s="37">
        <v>126431124</v>
      </c>
    </row>
    <row r="39" spans="1:14" ht="15.75" customHeight="1" x14ac:dyDescent="0.15">
      <c r="A39" s="277"/>
      <c r="B39" s="288"/>
      <c r="C39" s="286"/>
      <c r="D39" s="287"/>
      <c r="E39" s="286"/>
      <c r="F39" s="286"/>
      <c r="G39" s="282"/>
      <c r="H39" s="277"/>
      <c r="I39" s="289" t="s">
        <v>131</v>
      </c>
      <c r="J39" s="36">
        <v>49400000</v>
      </c>
      <c r="K39" s="36">
        <v>51650000</v>
      </c>
      <c r="L39" s="36">
        <v>54300000</v>
      </c>
      <c r="M39" s="36">
        <v>53500000</v>
      </c>
      <c r="N39" s="37">
        <v>52950000</v>
      </c>
    </row>
    <row r="40" spans="1:14" ht="15.75" customHeight="1" x14ac:dyDescent="0.15">
      <c r="A40" s="277"/>
      <c r="B40" s="288"/>
      <c r="C40" s="286"/>
      <c r="D40" s="287"/>
      <c r="E40" s="286"/>
      <c r="F40" s="286"/>
      <c r="G40" s="282"/>
      <c r="H40" s="277"/>
      <c r="I40" s="289" t="s">
        <v>122</v>
      </c>
      <c r="J40" s="36">
        <v>50699600</v>
      </c>
      <c r="K40" s="36">
        <v>32839300</v>
      </c>
      <c r="L40" s="36">
        <v>34002700</v>
      </c>
      <c r="M40" s="36">
        <v>36127000</v>
      </c>
      <c r="N40" s="37">
        <v>29688900</v>
      </c>
    </row>
    <row r="41" spans="1:14" ht="15.75" customHeight="1" x14ac:dyDescent="0.15">
      <c r="A41" s="277"/>
      <c r="B41" s="288"/>
      <c r="C41" s="286"/>
      <c r="D41" s="287"/>
      <c r="E41" s="286"/>
      <c r="F41" s="286"/>
      <c r="G41" s="282"/>
      <c r="H41" s="84"/>
      <c r="I41" s="290" t="s">
        <v>120</v>
      </c>
      <c r="J41" s="85" t="s">
        <v>72</v>
      </c>
      <c r="K41" s="85" t="s">
        <v>72</v>
      </c>
      <c r="L41" s="85" t="s">
        <v>72</v>
      </c>
      <c r="M41" s="85" t="s">
        <v>486</v>
      </c>
      <c r="N41" s="86" t="s">
        <v>486</v>
      </c>
    </row>
    <row r="42" spans="1:14" ht="15.75" customHeight="1" x14ac:dyDescent="0.15">
      <c r="A42" s="363"/>
      <c r="B42" s="363"/>
      <c r="C42" s="286"/>
      <c r="D42" s="287"/>
      <c r="E42" s="286"/>
      <c r="F42" s="286"/>
      <c r="G42" s="282"/>
      <c r="N42" s="9" t="s">
        <v>123</v>
      </c>
    </row>
    <row r="43" spans="1:14" ht="15.75" customHeight="1" x14ac:dyDescent="0.15">
      <c r="A43" s="277"/>
      <c r="B43" s="288"/>
      <c r="C43" s="286"/>
      <c r="D43" s="287"/>
      <c r="E43" s="286"/>
      <c r="F43" s="286"/>
      <c r="G43" s="282"/>
      <c r="I43" s="30"/>
      <c r="J43" s="30"/>
      <c r="K43" s="3"/>
      <c r="L43" s="3"/>
      <c r="M43" s="3"/>
      <c r="N43" s="9"/>
    </row>
    <row r="44" spans="1:14" ht="15.75" customHeight="1" x14ac:dyDescent="0.15">
      <c r="A44" s="277"/>
      <c r="B44" s="288"/>
      <c r="C44" s="286"/>
      <c r="D44" s="287"/>
      <c r="E44" s="286"/>
      <c r="F44" s="286"/>
      <c r="G44" s="282"/>
    </row>
    <row r="45" spans="1:14" ht="15.75" customHeight="1" x14ac:dyDescent="0.15">
      <c r="A45" s="277"/>
      <c r="B45" s="288"/>
      <c r="C45" s="286"/>
      <c r="D45" s="287"/>
      <c r="E45" s="286"/>
      <c r="F45" s="286"/>
      <c r="G45" s="282"/>
    </row>
    <row r="46" spans="1:14" ht="15.75" customHeight="1" x14ac:dyDescent="0.15">
      <c r="A46" s="277"/>
      <c r="B46" s="206"/>
      <c r="C46" s="283"/>
      <c r="D46" s="282"/>
      <c r="E46" s="283"/>
      <c r="F46" s="283"/>
      <c r="G46" s="282"/>
      <c r="N46" s="243"/>
    </row>
    <row r="47" spans="1:14" x14ac:dyDescent="0.15">
      <c r="A47" s="277"/>
      <c r="B47" s="277"/>
      <c r="C47" s="25"/>
      <c r="D47" s="25"/>
      <c r="E47" s="25"/>
      <c r="F47" s="25"/>
      <c r="G47" s="9"/>
      <c r="N47" s="243"/>
    </row>
    <row r="48" spans="1:14" ht="16.5" customHeight="1" x14ac:dyDescent="0.15">
      <c r="A48" s="277"/>
      <c r="B48" s="277"/>
      <c r="C48" s="25"/>
      <c r="D48" s="25"/>
      <c r="E48" s="25"/>
      <c r="F48" s="25"/>
      <c r="G48" s="25"/>
      <c r="N48" s="243"/>
    </row>
    <row r="49" spans="1:14" ht="18.75" x14ac:dyDescent="0.15">
      <c r="B49" s="218" t="s">
        <v>697</v>
      </c>
      <c r="I49" s="292" t="s">
        <v>698</v>
      </c>
    </row>
    <row r="50" spans="1:14" ht="17.25" customHeight="1" x14ac:dyDescent="0.15">
      <c r="F50" s="9" t="s">
        <v>0</v>
      </c>
      <c r="G50" s="9"/>
      <c r="K50" s="277"/>
    </row>
    <row r="51" spans="1:14" ht="15.75" customHeight="1" x14ac:dyDescent="0.15">
      <c r="A51" s="327" t="s">
        <v>98</v>
      </c>
      <c r="B51" s="331"/>
      <c r="C51" s="255" t="s">
        <v>554</v>
      </c>
      <c r="D51" s="275">
        <v>28</v>
      </c>
      <c r="E51" s="275">
        <v>29</v>
      </c>
      <c r="F51" s="280">
        <v>30</v>
      </c>
      <c r="G51" s="281"/>
      <c r="H51" s="327" t="s">
        <v>98</v>
      </c>
      <c r="I51" s="331"/>
      <c r="J51" s="280" t="s">
        <v>555</v>
      </c>
      <c r="K51" s="276"/>
      <c r="L51" s="276"/>
      <c r="M51" s="276"/>
    </row>
    <row r="52" spans="1:14" s="25" customFormat="1" ht="11.25" customHeight="1" x14ac:dyDescent="0.15">
      <c r="A52" s="247"/>
      <c r="B52" s="278"/>
      <c r="C52" s="279"/>
      <c r="D52" s="247"/>
      <c r="E52" s="247"/>
      <c r="F52" s="247"/>
      <c r="G52" s="281"/>
      <c r="H52" s="247"/>
      <c r="I52" s="278"/>
      <c r="J52" s="276"/>
      <c r="K52" s="276"/>
      <c r="L52" s="276"/>
      <c r="M52" s="276"/>
    </row>
    <row r="53" spans="1:14" ht="18.75" customHeight="1" x14ac:dyDescent="0.15">
      <c r="A53" s="277"/>
      <c r="B53" s="78"/>
      <c r="C53" s="370" t="s">
        <v>3</v>
      </c>
      <c r="D53" s="365"/>
      <c r="E53" s="365"/>
      <c r="F53" s="365"/>
      <c r="G53" s="282"/>
      <c r="H53" s="277"/>
      <c r="I53" s="78"/>
      <c r="J53" s="304" t="s">
        <v>647</v>
      </c>
      <c r="K53" s="14"/>
    </row>
    <row r="54" spans="1:14" ht="18" customHeight="1" x14ac:dyDescent="0.15">
      <c r="A54" s="363" t="s">
        <v>100</v>
      </c>
      <c r="B54" s="364"/>
      <c r="C54" s="36">
        <v>3946566481</v>
      </c>
      <c r="D54" s="36">
        <v>4336650375</v>
      </c>
      <c r="E54" s="36">
        <v>4317077005</v>
      </c>
      <c r="F54" s="36">
        <v>3830469720</v>
      </c>
      <c r="G54" s="54"/>
      <c r="H54" s="363" t="s">
        <v>649</v>
      </c>
      <c r="I54" s="364"/>
      <c r="J54" s="134"/>
    </row>
    <row r="55" spans="1:14" ht="18" customHeight="1" x14ac:dyDescent="0.15">
      <c r="A55" s="277"/>
      <c r="B55" s="92" t="s">
        <v>127</v>
      </c>
      <c r="C55" s="36">
        <v>107920</v>
      </c>
      <c r="D55" s="36" t="s">
        <v>486</v>
      </c>
      <c r="E55" s="36" t="s">
        <v>486</v>
      </c>
      <c r="F55" s="36" t="s">
        <v>486</v>
      </c>
      <c r="G55" s="54"/>
      <c r="H55" s="363" t="s">
        <v>643</v>
      </c>
      <c r="I55" s="364"/>
      <c r="J55" s="134"/>
    </row>
    <row r="56" spans="1:14" ht="18" customHeight="1" x14ac:dyDescent="0.15">
      <c r="A56" s="277"/>
      <c r="B56" s="92" t="s">
        <v>15</v>
      </c>
      <c r="C56" s="36">
        <v>2183776571</v>
      </c>
      <c r="D56" s="36">
        <v>2176582324</v>
      </c>
      <c r="E56" s="36">
        <v>2180517097</v>
      </c>
      <c r="F56" s="36">
        <v>2231603730</v>
      </c>
      <c r="G56" s="54"/>
      <c r="H56" s="367" t="s">
        <v>681</v>
      </c>
      <c r="I56" s="368"/>
      <c r="J56" s="319">
        <v>4413409173</v>
      </c>
    </row>
    <row r="57" spans="1:14" ht="18" customHeight="1" x14ac:dyDescent="0.15">
      <c r="A57" s="277"/>
      <c r="B57" s="289" t="s">
        <v>103</v>
      </c>
      <c r="C57" s="36">
        <v>99540000</v>
      </c>
      <c r="D57" s="36">
        <v>122400000</v>
      </c>
      <c r="E57" s="36">
        <v>59800000</v>
      </c>
      <c r="F57" s="36">
        <v>55000000</v>
      </c>
      <c r="G57" s="54"/>
      <c r="H57" s="277"/>
      <c r="I57" s="289" t="s">
        <v>645</v>
      </c>
      <c r="J57" s="319">
        <v>2987028025</v>
      </c>
    </row>
    <row r="58" spans="1:14" ht="18" customHeight="1" x14ac:dyDescent="0.15">
      <c r="A58" s="277"/>
      <c r="B58" s="289" t="s">
        <v>106</v>
      </c>
      <c r="C58" s="36">
        <v>4977000</v>
      </c>
      <c r="D58" s="36">
        <v>6120000</v>
      </c>
      <c r="E58" s="36">
        <v>15880000</v>
      </c>
      <c r="F58" s="36">
        <v>7980000</v>
      </c>
      <c r="G58" s="54"/>
      <c r="H58" s="277"/>
      <c r="I58" s="289" t="s">
        <v>646</v>
      </c>
      <c r="J58" s="319">
        <v>1426381148</v>
      </c>
    </row>
    <row r="59" spans="1:14" ht="18" customHeight="1" x14ac:dyDescent="0.15">
      <c r="A59" s="277"/>
      <c r="B59" s="289" t="s">
        <v>108</v>
      </c>
      <c r="C59" s="36">
        <v>4500</v>
      </c>
      <c r="D59" s="36">
        <v>31600</v>
      </c>
      <c r="E59" s="36">
        <v>53995</v>
      </c>
      <c r="F59" s="36">
        <v>311744</v>
      </c>
      <c r="G59" s="54"/>
      <c r="H59" s="363" t="s">
        <v>644</v>
      </c>
      <c r="I59" s="364"/>
      <c r="J59" s="320"/>
    </row>
    <row r="60" spans="1:14" ht="18" customHeight="1" x14ac:dyDescent="0.15">
      <c r="A60" s="277"/>
      <c r="B60" s="289" t="s">
        <v>23</v>
      </c>
      <c r="C60" s="36">
        <v>1230000000</v>
      </c>
      <c r="D60" s="36">
        <v>1360000000</v>
      </c>
      <c r="E60" s="36">
        <v>1206000000</v>
      </c>
      <c r="F60" s="36">
        <v>800000000</v>
      </c>
      <c r="G60" s="54"/>
      <c r="H60" s="367" t="s">
        <v>682</v>
      </c>
      <c r="I60" s="368"/>
      <c r="J60" s="319">
        <v>3913739426</v>
      </c>
    </row>
    <row r="61" spans="1:14" ht="18" customHeight="1" x14ac:dyDescent="0.15">
      <c r="A61" s="277"/>
      <c r="B61" s="289" t="s">
        <v>24</v>
      </c>
      <c r="C61" s="36">
        <v>130735212</v>
      </c>
      <c r="D61" s="36">
        <v>284160503</v>
      </c>
      <c r="E61" s="36">
        <v>253079355</v>
      </c>
      <c r="F61" s="36">
        <v>183614938</v>
      </c>
      <c r="G61" s="54"/>
      <c r="H61" s="277"/>
      <c r="I61" s="293" t="s">
        <v>651</v>
      </c>
      <c r="J61" s="321">
        <v>3737537517</v>
      </c>
      <c r="K61" s="27"/>
      <c r="L61" s="27"/>
      <c r="M61" s="27"/>
    </row>
    <row r="62" spans="1:14" ht="18" customHeight="1" x14ac:dyDescent="0.15">
      <c r="A62" s="277"/>
      <c r="B62" s="289" t="s">
        <v>25</v>
      </c>
      <c r="C62" s="36">
        <v>7425278</v>
      </c>
      <c r="D62" s="36">
        <v>9955948</v>
      </c>
      <c r="E62" s="36">
        <v>46558</v>
      </c>
      <c r="F62" s="36">
        <v>10759308</v>
      </c>
      <c r="G62" s="54"/>
      <c r="H62" s="277"/>
      <c r="I62" s="293" t="s">
        <v>652</v>
      </c>
      <c r="J62" s="321">
        <v>166509123</v>
      </c>
      <c r="K62" s="27"/>
      <c r="L62" s="27"/>
      <c r="M62" s="27"/>
      <c r="N62" s="27"/>
    </row>
    <row r="63" spans="1:14" ht="18" customHeight="1" x14ac:dyDescent="0.15">
      <c r="A63" s="277"/>
      <c r="B63" s="289" t="s">
        <v>26</v>
      </c>
      <c r="C63" s="36">
        <v>290000000</v>
      </c>
      <c r="D63" s="36">
        <v>377400000</v>
      </c>
      <c r="E63" s="36">
        <v>601700000</v>
      </c>
      <c r="F63" s="36">
        <v>541200000</v>
      </c>
      <c r="G63" s="54"/>
      <c r="H63" s="277"/>
      <c r="I63" s="293" t="s">
        <v>653</v>
      </c>
      <c r="J63" s="321">
        <v>9692786</v>
      </c>
      <c r="K63" s="28"/>
      <c r="L63" s="28"/>
      <c r="M63" s="28"/>
      <c r="N63" s="29"/>
    </row>
    <row r="64" spans="1:14" ht="18" customHeight="1" x14ac:dyDescent="0.15">
      <c r="A64" s="277"/>
      <c r="B64" s="289"/>
      <c r="C64" s="36"/>
      <c r="D64" s="36"/>
      <c r="E64" s="36"/>
      <c r="F64" s="36"/>
      <c r="G64" s="54"/>
      <c r="H64" s="277"/>
      <c r="I64" s="293" t="s">
        <v>654</v>
      </c>
      <c r="J64" s="322" t="s">
        <v>486</v>
      </c>
    </row>
    <row r="65" spans="1:10" ht="18" customHeight="1" x14ac:dyDescent="0.15">
      <c r="A65" s="363" t="s">
        <v>109</v>
      </c>
      <c r="B65" s="364"/>
      <c r="C65" s="36">
        <v>3662405978</v>
      </c>
      <c r="D65" s="36">
        <v>4083571020</v>
      </c>
      <c r="E65" s="36">
        <v>4133462067</v>
      </c>
      <c r="F65" s="36">
        <v>3390191375</v>
      </c>
      <c r="G65" s="54"/>
      <c r="H65" s="277"/>
      <c r="I65" s="289"/>
      <c r="J65" s="323"/>
    </row>
    <row r="66" spans="1:10" ht="18" customHeight="1" x14ac:dyDescent="0.15">
      <c r="A66" s="277"/>
      <c r="B66" s="289" t="s">
        <v>128</v>
      </c>
      <c r="C66" s="36">
        <v>2119259374</v>
      </c>
      <c r="D66" s="36">
        <v>2772296445</v>
      </c>
      <c r="E66" s="36">
        <v>3052222549</v>
      </c>
      <c r="F66" s="36">
        <v>2421580101</v>
      </c>
      <c r="G66" s="54"/>
      <c r="H66" s="363" t="s">
        <v>650</v>
      </c>
      <c r="I66" s="364"/>
      <c r="J66" s="323"/>
    </row>
    <row r="67" spans="1:10" ht="18" customHeight="1" x14ac:dyDescent="0.15">
      <c r="A67" s="277"/>
      <c r="B67" s="289" t="s">
        <v>119</v>
      </c>
      <c r="C67" s="36">
        <v>1543146604</v>
      </c>
      <c r="D67" s="36">
        <v>1311274575</v>
      </c>
      <c r="E67" s="36">
        <v>1081239518</v>
      </c>
      <c r="F67" s="36">
        <v>968611274</v>
      </c>
      <c r="G67" s="54"/>
      <c r="H67" s="363" t="s">
        <v>643</v>
      </c>
      <c r="I67" s="364"/>
      <c r="J67" s="323"/>
    </row>
    <row r="68" spans="1:10" ht="18" customHeight="1" x14ac:dyDescent="0.15">
      <c r="A68" s="84"/>
      <c r="B68" s="290" t="s">
        <v>120</v>
      </c>
      <c r="C68" s="85" t="s">
        <v>72</v>
      </c>
      <c r="D68" s="85" t="s">
        <v>72</v>
      </c>
      <c r="E68" s="85" t="s">
        <v>486</v>
      </c>
      <c r="F68" s="85" t="s">
        <v>486</v>
      </c>
      <c r="G68" s="29"/>
      <c r="H68" s="367" t="s">
        <v>683</v>
      </c>
      <c r="I68" s="368"/>
      <c r="J68" s="319">
        <v>984738000</v>
      </c>
    </row>
    <row r="69" spans="1:10" ht="18" customHeight="1" x14ac:dyDescent="0.15">
      <c r="A69" s="25"/>
      <c r="B69" s="25"/>
      <c r="C69" s="25"/>
      <c r="D69" s="324" t="s">
        <v>664</v>
      </c>
      <c r="E69" s="324"/>
      <c r="F69" s="324"/>
      <c r="G69" s="9"/>
      <c r="H69" s="277"/>
      <c r="I69" s="289" t="s">
        <v>648</v>
      </c>
      <c r="J69" s="319">
        <v>712300000</v>
      </c>
    </row>
    <row r="70" spans="1:10" ht="18" customHeight="1" x14ac:dyDescent="0.15">
      <c r="D70" s="325" t="s">
        <v>665</v>
      </c>
      <c r="E70" s="325"/>
      <c r="F70" s="325"/>
      <c r="H70" s="277"/>
      <c r="I70" s="293" t="s">
        <v>655</v>
      </c>
      <c r="J70" s="319">
        <v>64600000</v>
      </c>
    </row>
    <row r="71" spans="1:10" ht="18" customHeight="1" x14ac:dyDescent="0.15">
      <c r="D71" s="366" t="s">
        <v>666</v>
      </c>
      <c r="E71" s="366"/>
      <c r="F71" s="366"/>
      <c r="H71" s="277"/>
      <c r="I71" s="293" t="s">
        <v>656</v>
      </c>
      <c r="J71" s="319">
        <v>3230000</v>
      </c>
    </row>
    <row r="72" spans="1:10" ht="18" customHeight="1" x14ac:dyDescent="0.15">
      <c r="H72" s="34"/>
      <c r="I72" s="293" t="s">
        <v>657</v>
      </c>
      <c r="J72" s="319">
        <v>204608000</v>
      </c>
    </row>
    <row r="73" spans="1:10" ht="18" customHeight="1" x14ac:dyDescent="0.15">
      <c r="H73" s="363" t="s">
        <v>644</v>
      </c>
      <c r="I73" s="364"/>
      <c r="J73" s="319"/>
    </row>
    <row r="74" spans="1:10" ht="18" customHeight="1" x14ac:dyDescent="0.15">
      <c r="H74" s="367" t="s">
        <v>684</v>
      </c>
      <c r="I74" s="368"/>
      <c r="J74" s="319">
        <v>1895279860</v>
      </c>
    </row>
    <row r="75" spans="1:10" ht="18" customHeight="1" x14ac:dyDescent="0.15">
      <c r="H75" s="277"/>
      <c r="I75" s="293" t="s">
        <v>658</v>
      </c>
      <c r="J75" s="319">
        <v>809089167</v>
      </c>
    </row>
    <row r="76" spans="1:10" ht="18" customHeight="1" x14ac:dyDescent="0.15">
      <c r="H76" s="277"/>
      <c r="I76" s="293" t="s">
        <v>659</v>
      </c>
      <c r="J76" s="319">
        <v>246151861</v>
      </c>
    </row>
    <row r="77" spans="1:10" ht="18" customHeight="1" x14ac:dyDescent="0.15">
      <c r="H77" s="277"/>
      <c r="I77" s="293" t="s">
        <v>660</v>
      </c>
      <c r="J77" s="319">
        <v>590038832</v>
      </c>
    </row>
    <row r="78" spans="1:10" ht="18" customHeight="1" x14ac:dyDescent="0.15">
      <c r="H78" s="277"/>
      <c r="I78" s="293" t="s">
        <v>661</v>
      </c>
      <c r="J78" s="319">
        <v>250000000</v>
      </c>
    </row>
    <row r="79" spans="1:10" ht="18" customHeight="1" x14ac:dyDescent="0.15">
      <c r="A79" s="277"/>
      <c r="B79" s="277"/>
      <c r="C79" s="277"/>
      <c r="D79" s="277"/>
      <c r="E79" s="277"/>
      <c r="F79" s="277"/>
      <c r="G79" s="277"/>
      <c r="H79" s="84"/>
      <c r="I79" s="294" t="s">
        <v>654</v>
      </c>
      <c r="J79" s="86" t="s">
        <v>486</v>
      </c>
    </row>
    <row r="80" spans="1:10" ht="18" customHeight="1" x14ac:dyDescent="0.15">
      <c r="A80" s="277"/>
      <c r="B80" s="283"/>
      <c r="C80" s="283"/>
      <c r="D80" s="365"/>
      <c r="E80" s="365"/>
      <c r="F80" s="365"/>
      <c r="G80" s="282"/>
      <c r="J80" s="9" t="s">
        <v>123</v>
      </c>
    </row>
    <row r="81" spans="1:7" ht="14.25" customHeight="1" x14ac:dyDescent="0.15">
      <c r="A81" s="363"/>
      <c r="B81" s="363"/>
      <c r="C81" s="36"/>
      <c r="D81" s="36"/>
      <c r="E81" s="36"/>
      <c r="F81" s="36"/>
      <c r="G81" s="37"/>
    </row>
    <row r="82" spans="1:7" ht="14.25" customHeight="1" x14ac:dyDescent="0.15">
      <c r="A82" s="277"/>
      <c r="B82" s="206"/>
      <c r="C82" s="36"/>
      <c r="D82" s="36"/>
      <c r="E82" s="36"/>
      <c r="F82" s="36"/>
      <c r="G82" s="37"/>
    </row>
    <row r="83" spans="1:7" ht="14.25" customHeight="1" x14ac:dyDescent="0.15">
      <c r="A83" s="277"/>
      <c r="B83" s="206"/>
      <c r="C83" s="36"/>
      <c r="D83" s="36"/>
      <c r="E83" s="36"/>
      <c r="F83" s="36"/>
      <c r="G83" s="37"/>
    </row>
    <row r="84" spans="1:7" ht="14.25" customHeight="1" x14ac:dyDescent="0.15">
      <c r="A84" s="277"/>
      <c r="B84" s="288"/>
      <c r="C84" s="36"/>
      <c r="D84" s="36"/>
      <c r="E84" s="36"/>
      <c r="F84" s="36"/>
      <c r="G84" s="37"/>
    </row>
    <row r="85" spans="1:7" ht="14.25" customHeight="1" x14ac:dyDescent="0.15">
      <c r="A85" s="277"/>
      <c r="B85" s="288"/>
      <c r="C85" s="36"/>
      <c r="D85" s="36"/>
      <c r="E85" s="36"/>
      <c r="F85" s="36"/>
      <c r="G85" s="37"/>
    </row>
    <row r="86" spans="1:7" ht="14.25" customHeight="1" x14ac:dyDescent="0.15">
      <c r="A86" s="277"/>
      <c r="B86" s="288"/>
      <c r="C86" s="36"/>
      <c r="D86" s="36"/>
      <c r="E86" s="36"/>
      <c r="F86" s="36"/>
      <c r="G86" s="37"/>
    </row>
    <row r="87" spans="1:7" ht="14.25" customHeight="1" x14ac:dyDescent="0.15">
      <c r="A87" s="277"/>
      <c r="B87" s="288"/>
      <c r="C87" s="36"/>
      <c r="D87" s="36"/>
      <c r="E87" s="36"/>
      <c r="F87" s="36"/>
      <c r="G87" s="37"/>
    </row>
    <row r="88" spans="1:7" ht="14.25" customHeight="1" x14ac:dyDescent="0.15">
      <c r="A88" s="277"/>
      <c r="B88" s="288"/>
      <c r="C88" s="36"/>
      <c r="D88" s="36"/>
      <c r="E88" s="36"/>
      <c r="F88" s="36"/>
      <c r="G88" s="37"/>
    </row>
    <row r="89" spans="1:7" x14ac:dyDescent="0.15">
      <c r="A89" s="363"/>
      <c r="B89" s="363"/>
      <c r="C89" s="90"/>
      <c r="D89" s="36"/>
      <c r="E89" s="36"/>
      <c r="F89" s="36"/>
      <c r="G89" s="37"/>
    </row>
    <row r="90" spans="1:7" x14ac:dyDescent="0.15">
      <c r="A90" s="277"/>
      <c r="B90" s="288"/>
      <c r="C90" s="36"/>
      <c r="D90" s="36"/>
      <c r="E90" s="36"/>
      <c r="F90" s="36"/>
      <c r="G90" s="37"/>
    </row>
    <row r="91" spans="1:7" ht="19.5" customHeight="1" x14ac:dyDescent="0.15">
      <c r="A91" s="277"/>
      <c r="B91" s="288"/>
      <c r="C91" s="36"/>
      <c r="D91" s="36"/>
      <c r="E91" s="36"/>
      <c r="F91" s="36"/>
      <c r="G91" s="37"/>
    </row>
    <row r="92" spans="1:7" x14ac:dyDescent="0.15">
      <c r="A92" s="277"/>
      <c r="B92" s="288"/>
      <c r="C92" s="28"/>
      <c r="D92" s="28"/>
      <c r="E92" s="28"/>
      <c r="F92" s="28"/>
      <c r="G92" s="29"/>
    </row>
    <row r="93" spans="1:7" ht="19.899999999999999" customHeight="1" x14ac:dyDescent="0.15">
      <c r="A93" s="277"/>
    </row>
    <row r="94" spans="1:7" ht="16.149999999999999" customHeight="1" x14ac:dyDescent="0.15"/>
    <row r="95" spans="1:7" ht="16.149999999999999" customHeight="1" x14ac:dyDescent="0.15"/>
    <row r="96" spans="1:7" ht="16.149999999999999" customHeight="1" x14ac:dyDescent="0.15"/>
    <row r="97" ht="16.149999999999999" customHeight="1" x14ac:dyDescent="0.15"/>
  </sheetData>
  <mergeCells count="35">
    <mergeCell ref="K5:M5"/>
    <mergeCell ref="H6:I6"/>
    <mergeCell ref="H18:I18"/>
    <mergeCell ref="H3:I3"/>
    <mergeCell ref="D69:F69"/>
    <mergeCell ref="D5:F5"/>
    <mergeCell ref="D34:F34"/>
    <mergeCell ref="C53:F53"/>
    <mergeCell ref="H56:I56"/>
    <mergeCell ref="H60:I60"/>
    <mergeCell ref="H68:I68"/>
    <mergeCell ref="K27:M27"/>
    <mergeCell ref="H28:I28"/>
    <mergeCell ref="H35:I35"/>
    <mergeCell ref="A6:B6"/>
    <mergeCell ref="A3:B3"/>
    <mergeCell ref="A20:B20"/>
    <mergeCell ref="A35:B35"/>
    <mergeCell ref="A42:B42"/>
    <mergeCell ref="H73:I73"/>
    <mergeCell ref="A51:B51"/>
    <mergeCell ref="D80:F80"/>
    <mergeCell ref="A81:B81"/>
    <mergeCell ref="A89:B89"/>
    <mergeCell ref="H66:I66"/>
    <mergeCell ref="D70:F70"/>
    <mergeCell ref="D71:F71"/>
    <mergeCell ref="H74:I74"/>
    <mergeCell ref="H67:I67"/>
    <mergeCell ref="A54:B54"/>
    <mergeCell ref="A65:B65"/>
    <mergeCell ref="H51:I51"/>
    <mergeCell ref="H54:I54"/>
    <mergeCell ref="H55:I55"/>
    <mergeCell ref="H59:I59"/>
  </mergeCells>
  <phoneticPr fontId="29"/>
  <pageMargins left="0.78740157480314965" right="0.78740157480314965" top="0.98425196850393704" bottom="0.98425196850393704" header="0.51181102362204722" footer="0.51181102362204722"/>
  <pageSetup paperSize="9" firstPageNumber="212" pageOrder="overThenDown" orientation="portrait" useFirstPageNumber="1" r:id="rId1"/>
  <headerFooter differentOddEven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14.625" style="13" customWidth="1"/>
    <col min="2" max="7" width="12" style="13" customWidth="1"/>
    <col min="8" max="16" width="9.625" style="13" customWidth="1"/>
    <col min="17" max="17" width="10.875" style="13" customWidth="1"/>
    <col min="18" max="16384" width="9" style="13"/>
  </cols>
  <sheetData>
    <row r="1" spans="1:16" ht="18.75" customHeight="1" x14ac:dyDescent="0.15">
      <c r="A1" s="346" t="s">
        <v>538</v>
      </c>
      <c r="B1" s="346"/>
      <c r="C1" s="346"/>
      <c r="D1" s="346"/>
      <c r="E1" s="346"/>
      <c r="F1" s="346"/>
      <c r="G1" s="346"/>
      <c r="H1" s="345" t="s">
        <v>322</v>
      </c>
      <c r="I1" s="345"/>
      <c r="J1" s="345"/>
      <c r="K1" s="345"/>
      <c r="L1" s="345"/>
      <c r="M1" s="345"/>
      <c r="N1" s="345"/>
      <c r="O1" s="345"/>
      <c r="P1" s="345"/>
    </row>
    <row r="2" spans="1:16" ht="18.75" customHeight="1" x14ac:dyDescent="0.15">
      <c r="B2" s="2"/>
      <c r="P2" s="17" t="s">
        <v>143</v>
      </c>
    </row>
    <row r="3" spans="1:16" ht="18.75" customHeight="1" x14ac:dyDescent="0.15">
      <c r="A3" s="327" t="s">
        <v>1</v>
      </c>
      <c r="B3" s="331" t="s">
        <v>132</v>
      </c>
      <c r="C3" s="336"/>
      <c r="D3" s="336"/>
      <c r="E3" s="331" t="s">
        <v>133</v>
      </c>
      <c r="F3" s="331"/>
      <c r="G3" s="333"/>
      <c r="H3" s="327" t="s">
        <v>144</v>
      </c>
      <c r="I3" s="331"/>
      <c r="J3" s="331"/>
      <c r="K3" s="331"/>
      <c r="L3" s="331"/>
      <c r="M3" s="327"/>
      <c r="N3" s="331" t="s">
        <v>145</v>
      </c>
      <c r="O3" s="331"/>
      <c r="P3" s="333"/>
    </row>
    <row r="4" spans="1:16" ht="18.75" customHeight="1" x14ac:dyDescent="0.15">
      <c r="A4" s="328"/>
      <c r="B4" s="336"/>
      <c r="C4" s="336"/>
      <c r="D4" s="336"/>
      <c r="E4" s="331" t="s">
        <v>134</v>
      </c>
      <c r="F4" s="331"/>
      <c r="G4" s="331"/>
      <c r="H4" s="331" t="s">
        <v>311</v>
      </c>
      <c r="I4" s="331"/>
      <c r="J4" s="331"/>
      <c r="K4" s="331" t="s">
        <v>146</v>
      </c>
      <c r="L4" s="336"/>
      <c r="M4" s="328"/>
      <c r="N4" s="331"/>
      <c r="O4" s="331"/>
      <c r="P4" s="333"/>
    </row>
    <row r="5" spans="1:16" ht="18.75" customHeight="1" x14ac:dyDescent="0.15">
      <c r="A5" s="328"/>
      <c r="B5" s="46" t="s">
        <v>135</v>
      </c>
      <c r="C5" s="46" t="s">
        <v>136</v>
      </c>
      <c r="D5" s="46" t="s">
        <v>137</v>
      </c>
      <c r="E5" s="46" t="s">
        <v>135</v>
      </c>
      <c r="F5" s="46" t="s">
        <v>136</v>
      </c>
      <c r="G5" s="46" t="s">
        <v>137</v>
      </c>
      <c r="H5" s="46" t="s">
        <v>323</v>
      </c>
      <c r="I5" s="46" t="s">
        <v>136</v>
      </c>
      <c r="J5" s="46" t="s">
        <v>137</v>
      </c>
      <c r="K5" s="46" t="s">
        <v>323</v>
      </c>
      <c r="L5" s="242" t="s">
        <v>136</v>
      </c>
      <c r="M5" s="241" t="s">
        <v>137</v>
      </c>
      <c r="N5" s="46" t="s">
        <v>323</v>
      </c>
      <c r="O5" s="46" t="s">
        <v>136</v>
      </c>
      <c r="P5" s="47" t="s">
        <v>137</v>
      </c>
    </row>
    <row r="6" spans="1:16" ht="18.75" customHeight="1" x14ac:dyDescent="0.15">
      <c r="A6" s="62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134" customFormat="1" ht="18.75" customHeight="1" x14ac:dyDescent="0.15">
      <c r="A7" s="49" t="s">
        <v>556</v>
      </c>
      <c r="B7" s="262">
        <v>1221855</v>
      </c>
      <c r="C7" s="262">
        <v>914554</v>
      </c>
      <c r="D7" s="262">
        <v>307301</v>
      </c>
      <c r="E7" s="262">
        <v>1192032</v>
      </c>
      <c r="F7" s="262">
        <v>884731</v>
      </c>
      <c r="G7" s="262">
        <v>307301</v>
      </c>
      <c r="H7" s="262">
        <v>76643</v>
      </c>
      <c r="I7" s="262">
        <v>48976</v>
      </c>
      <c r="J7" s="262">
        <v>27667</v>
      </c>
      <c r="K7" s="262">
        <v>1115389</v>
      </c>
      <c r="L7" s="262">
        <v>835755</v>
      </c>
      <c r="M7" s="262">
        <v>279634</v>
      </c>
      <c r="N7" s="262">
        <v>29823</v>
      </c>
      <c r="O7" s="262">
        <v>29823</v>
      </c>
      <c r="P7" s="262" t="s">
        <v>8</v>
      </c>
    </row>
    <row r="8" spans="1:16" s="134" customFormat="1" ht="18.75" customHeight="1" x14ac:dyDescent="0.15">
      <c r="A8" s="50" t="s">
        <v>446</v>
      </c>
      <c r="B8" s="262">
        <v>1234954</v>
      </c>
      <c r="C8" s="262">
        <v>927612</v>
      </c>
      <c r="D8" s="262">
        <v>307342</v>
      </c>
      <c r="E8" s="262">
        <v>1204375</v>
      </c>
      <c r="F8" s="262">
        <v>897033</v>
      </c>
      <c r="G8" s="262">
        <v>307342</v>
      </c>
      <c r="H8" s="262">
        <v>76843</v>
      </c>
      <c r="I8" s="262">
        <v>49176</v>
      </c>
      <c r="J8" s="262">
        <v>27667</v>
      </c>
      <c r="K8" s="262">
        <v>1127532</v>
      </c>
      <c r="L8" s="262">
        <v>847858</v>
      </c>
      <c r="M8" s="262">
        <v>279674</v>
      </c>
      <c r="N8" s="262">
        <v>30579</v>
      </c>
      <c r="O8" s="262">
        <v>30579</v>
      </c>
      <c r="P8" s="262" t="s">
        <v>8</v>
      </c>
    </row>
    <row r="9" spans="1:16" s="134" customFormat="1" ht="18.75" customHeight="1" x14ac:dyDescent="0.15">
      <c r="A9" s="50" t="s">
        <v>447</v>
      </c>
      <c r="B9" s="262">
        <v>1235387</v>
      </c>
      <c r="C9" s="262">
        <v>926954</v>
      </c>
      <c r="D9" s="262">
        <v>308433</v>
      </c>
      <c r="E9" s="262">
        <v>1208079</v>
      </c>
      <c r="F9" s="262">
        <v>899646</v>
      </c>
      <c r="G9" s="262">
        <v>308433</v>
      </c>
      <c r="H9" s="262">
        <v>76967</v>
      </c>
      <c r="I9" s="262">
        <v>49176</v>
      </c>
      <c r="J9" s="262">
        <v>27791</v>
      </c>
      <c r="K9" s="262">
        <v>1131112</v>
      </c>
      <c r="L9" s="262">
        <v>850470</v>
      </c>
      <c r="M9" s="262">
        <v>280642</v>
      </c>
      <c r="N9" s="262">
        <v>27308</v>
      </c>
      <c r="O9" s="262">
        <v>27308</v>
      </c>
      <c r="P9" s="262" t="s">
        <v>8</v>
      </c>
    </row>
    <row r="10" spans="1:16" s="134" customFormat="1" ht="18.75" customHeight="1" x14ac:dyDescent="0.15">
      <c r="A10" s="50" t="s">
        <v>448</v>
      </c>
      <c r="B10" s="262">
        <v>1260062</v>
      </c>
      <c r="C10" s="262">
        <v>951459</v>
      </c>
      <c r="D10" s="262">
        <v>308603</v>
      </c>
      <c r="E10" s="262">
        <v>1233308</v>
      </c>
      <c r="F10" s="262">
        <v>924705</v>
      </c>
      <c r="G10" s="262">
        <v>308603</v>
      </c>
      <c r="H10" s="262">
        <v>76845</v>
      </c>
      <c r="I10" s="262">
        <v>49099</v>
      </c>
      <c r="J10" s="262">
        <v>27746</v>
      </c>
      <c r="K10" s="262">
        <v>1156463</v>
      </c>
      <c r="L10" s="262">
        <v>875606</v>
      </c>
      <c r="M10" s="262">
        <v>280857</v>
      </c>
      <c r="N10" s="262">
        <v>26754</v>
      </c>
      <c r="O10" s="262">
        <v>26754</v>
      </c>
      <c r="P10" s="262" t="s">
        <v>8</v>
      </c>
    </row>
    <row r="11" spans="1:16" s="134" customFormat="1" ht="18.75" customHeight="1" x14ac:dyDescent="0.15">
      <c r="A11" s="50" t="s">
        <v>449</v>
      </c>
      <c r="B11" s="264">
        <v>1267839</v>
      </c>
      <c r="C11" s="261">
        <v>957005</v>
      </c>
      <c r="D11" s="261">
        <v>310834</v>
      </c>
      <c r="E11" s="261">
        <v>1241346</v>
      </c>
      <c r="F11" s="261">
        <v>930512</v>
      </c>
      <c r="G11" s="261">
        <v>310834</v>
      </c>
      <c r="H11" s="261">
        <v>76845</v>
      </c>
      <c r="I11" s="261">
        <v>49099</v>
      </c>
      <c r="J11" s="261">
        <v>27746</v>
      </c>
      <c r="K11" s="261">
        <v>1164501</v>
      </c>
      <c r="L11" s="261">
        <v>881413</v>
      </c>
      <c r="M11" s="261">
        <v>283088</v>
      </c>
      <c r="N11" s="261">
        <v>26493</v>
      </c>
      <c r="O11" s="261">
        <v>26493</v>
      </c>
      <c r="P11" s="261" t="s">
        <v>8</v>
      </c>
    </row>
    <row r="12" spans="1:16" s="134" customFormat="1" ht="18.75" customHeight="1" x14ac:dyDescent="0.15">
      <c r="A12" s="50" t="s">
        <v>450</v>
      </c>
      <c r="B12" s="264">
        <v>1268518</v>
      </c>
      <c r="C12" s="261">
        <v>958386</v>
      </c>
      <c r="D12" s="261">
        <v>310132</v>
      </c>
      <c r="E12" s="261">
        <v>1242240</v>
      </c>
      <c r="F12" s="261">
        <v>932108</v>
      </c>
      <c r="G12" s="261">
        <v>310132</v>
      </c>
      <c r="H12" s="261">
        <v>76845</v>
      </c>
      <c r="I12" s="261">
        <v>49099</v>
      </c>
      <c r="J12" s="261">
        <v>27746</v>
      </c>
      <c r="K12" s="261">
        <v>1165396</v>
      </c>
      <c r="L12" s="261">
        <v>883009</v>
      </c>
      <c r="M12" s="261">
        <v>282387</v>
      </c>
      <c r="N12" s="261">
        <v>26278</v>
      </c>
      <c r="O12" s="261">
        <v>26278</v>
      </c>
      <c r="P12" s="261" t="s">
        <v>8</v>
      </c>
    </row>
    <row r="13" spans="1:16" s="134" customFormat="1" ht="18.75" customHeight="1" x14ac:dyDescent="0.15">
      <c r="A13" s="50" t="s">
        <v>463</v>
      </c>
      <c r="B13" s="264">
        <v>1270092</v>
      </c>
      <c r="C13" s="261">
        <v>961578</v>
      </c>
      <c r="D13" s="261">
        <v>308514</v>
      </c>
      <c r="E13" s="261">
        <v>1241633</v>
      </c>
      <c r="F13" s="261">
        <v>933350</v>
      </c>
      <c r="G13" s="261">
        <v>308283</v>
      </c>
      <c r="H13" s="261">
        <v>78994</v>
      </c>
      <c r="I13" s="261">
        <v>50569</v>
      </c>
      <c r="J13" s="261">
        <v>28425</v>
      </c>
      <c r="K13" s="261">
        <v>1162640</v>
      </c>
      <c r="L13" s="261">
        <v>882781</v>
      </c>
      <c r="M13" s="261">
        <v>279859</v>
      </c>
      <c r="N13" s="261">
        <v>28459</v>
      </c>
      <c r="O13" s="261">
        <v>28228</v>
      </c>
      <c r="P13" s="261">
        <v>231</v>
      </c>
    </row>
    <row r="14" spans="1:16" s="134" customFormat="1" ht="18.75" customHeight="1" x14ac:dyDescent="0.15">
      <c r="A14" s="50" t="s">
        <v>462</v>
      </c>
      <c r="B14" s="264">
        <v>1276152</v>
      </c>
      <c r="C14" s="261">
        <v>967564</v>
      </c>
      <c r="D14" s="261">
        <v>309750</v>
      </c>
      <c r="E14" s="261">
        <v>1243102</v>
      </c>
      <c r="F14" s="261">
        <v>935678</v>
      </c>
      <c r="G14" s="261">
        <v>307424</v>
      </c>
      <c r="H14" s="261">
        <v>74367</v>
      </c>
      <c r="I14" s="261">
        <v>46874</v>
      </c>
      <c r="J14" s="261">
        <v>27493</v>
      </c>
      <c r="K14" s="261">
        <v>1168735</v>
      </c>
      <c r="L14" s="261">
        <v>888803</v>
      </c>
      <c r="M14" s="261">
        <v>279932</v>
      </c>
      <c r="N14" s="261">
        <v>33050</v>
      </c>
      <c r="O14" s="261">
        <v>31887</v>
      </c>
      <c r="P14" s="261">
        <v>1163</v>
      </c>
    </row>
    <row r="15" spans="1:16" s="134" customFormat="1" ht="18.75" customHeight="1" x14ac:dyDescent="0.15">
      <c r="A15" s="50" t="s">
        <v>552</v>
      </c>
      <c r="B15" s="264">
        <v>1283478</v>
      </c>
      <c r="C15" s="261">
        <v>969106</v>
      </c>
      <c r="D15" s="261">
        <v>314372</v>
      </c>
      <c r="E15" s="261">
        <v>1251286</v>
      </c>
      <c r="F15" s="261">
        <v>937145</v>
      </c>
      <c r="G15" s="261">
        <v>314141</v>
      </c>
      <c r="H15" s="268">
        <v>78462</v>
      </c>
      <c r="I15" s="268">
        <v>46874</v>
      </c>
      <c r="J15" s="268">
        <v>31588</v>
      </c>
      <c r="K15" s="268">
        <v>1172823</v>
      </c>
      <c r="L15" s="268">
        <v>890270</v>
      </c>
      <c r="M15" s="268">
        <v>282553</v>
      </c>
      <c r="N15" s="261">
        <v>32192</v>
      </c>
      <c r="O15" s="261">
        <v>31961</v>
      </c>
      <c r="P15" s="261">
        <v>231</v>
      </c>
    </row>
    <row r="16" spans="1:16" s="142" customFormat="1" ht="18.75" customHeight="1" x14ac:dyDescent="0.15">
      <c r="A16" s="51" t="s">
        <v>550</v>
      </c>
      <c r="B16" s="158">
        <v>1267348</v>
      </c>
      <c r="C16" s="159">
        <v>956690</v>
      </c>
      <c r="D16" s="159">
        <v>310658</v>
      </c>
      <c r="E16" s="159">
        <v>1235229</v>
      </c>
      <c r="F16" s="159">
        <v>924571</v>
      </c>
      <c r="G16" s="159">
        <v>310658</v>
      </c>
      <c r="H16" s="235">
        <v>76478</v>
      </c>
      <c r="I16" s="235">
        <v>46839</v>
      </c>
      <c r="J16" s="235">
        <v>29639</v>
      </c>
      <c r="K16" s="235">
        <v>1158753</v>
      </c>
      <c r="L16" s="235">
        <v>877733</v>
      </c>
      <c r="M16" s="235">
        <v>281020</v>
      </c>
      <c r="N16" s="159">
        <v>32119</v>
      </c>
      <c r="O16" s="159">
        <v>32119</v>
      </c>
      <c r="P16" s="286" t="s">
        <v>8</v>
      </c>
    </row>
    <row r="17" spans="1:16" ht="18.75" customHeight="1" x14ac:dyDescent="0.15">
      <c r="A17" s="63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 ht="18.75" customHeight="1" x14ac:dyDescent="0.15">
      <c r="B18" s="2"/>
      <c r="N18" s="183"/>
      <c r="O18" s="183"/>
      <c r="P18" s="17" t="s">
        <v>142</v>
      </c>
    </row>
    <row r="19" spans="1:16" ht="18.75" customHeight="1" x14ac:dyDescent="0.15">
      <c r="B19" s="2"/>
      <c r="J19" s="2"/>
    </row>
    <row r="20" spans="1:16" ht="18.75" customHeight="1" x14ac:dyDescent="0.15">
      <c r="A20" s="353" t="s">
        <v>539</v>
      </c>
      <c r="B20" s="353"/>
      <c r="C20" s="353"/>
      <c r="D20" s="353"/>
      <c r="E20" s="353"/>
      <c r="F20" s="353"/>
      <c r="G20" s="353"/>
    </row>
    <row r="21" spans="1:16" ht="18.75" customHeight="1" x14ac:dyDescent="0.15">
      <c r="G21" s="17" t="s">
        <v>17</v>
      </c>
    </row>
    <row r="22" spans="1:16" ht="18.75" customHeight="1" x14ac:dyDescent="0.15">
      <c r="A22" s="327" t="s">
        <v>1</v>
      </c>
      <c r="B22" s="331" t="s">
        <v>138</v>
      </c>
      <c r="C22" s="331" t="s">
        <v>139</v>
      </c>
      <c r="D22" s="58" t="s">
        <v>140</v>
      </c>
      <c r="E22" s="331" t="s">
        <v>308</v>
      </c>
      <c r="F22" s="331" t="s">
        <v>310</v>
      </c>
      <c r="G22" s="333"/>
    </row>
    <row r="23" spans="1:16" ht="18.75" customHeight="1" x14ac:dyDescent="0.15">
      <c r="A23" s="328"/>
      <c r="B23" s="336"/>
      <c r="C23" s="336"/>
      <c r="D23" s="70" t="s">
        <v>309</v>
      </c>
      <c r="E23" s="336"/>
      <c r="F23" s="126" t="s">
        <v>423</v>
      </c>
      <c r="G23" s="47" t="s">
        <v>141</v>
      </c>
    </row>
    <row r="24" spans="1:16" ht="18.75" customHeight="1" x14ac:dyDescent="0.15">
      <c r="A24" s="62"/>
      <c r="B24" s="6"/>
      <c r="C24" s="6"/>
      <c r="D24" s="6"/>
      <c r="E24" s="6"/>
      <c r="F24" s="6"/>
      <c r="G24" s="6"/>
    </row>
    <row r="25" spans="1:16" s="134" customFormat="1" ht="22.35" customHeight="1" x14ac:dyDescent="0.15">
      <c r="A25" s="49" t="s">
        <v>556</v>
      </c>
      <c r="B25" s="262">
        <v>1199</v>
      </c>
      <c r="C25" s="262">
        <v>1000</v>
      </c>
      <c r="D25" s="262">
        <v>526019</v>
      </c>
      <c r="E25" s="262">
        <v>1356808</v>
      </c>
      <c r="F25" s="262">
        <v>18</v>
      </c>
      <c r="G25" s="262">
        <v>9635474</v>
      </c>
    </row>
    <row r="26" spans="1:16" s="134" customFormat="1" ht="22.35" customHeight="1" x14ac:dyDescent="0.15">
      <c r="A26" s="50" t="s">
        <v>446</v>
      </c>
      <c r="B26" s="262">
        <v>1199</v>
      </c>
      <c r="C26" s="262">
        <v>1000</v>
      </c>
      <c r="D26" s="262">
        <v>526019</v>
      </c>
      <c r="E26" s="262">
        <v>1349861</v>
      </c>
      <c r="F26" s="262">
        <v>18</v>
      </c>
      <c r="G26" s="262">
        <v>8330872</v>
      </c>
    </row>
    <row r="27" spans="1:16" s="134" customFormat="1" ht="22.35" customHeight="1" x14ac:dyDescent="0.15">
      <c r="A27" s="50" t="s">
        <v>447</v>
      </c>
      <c r="B27" s="262">
        <v>1202</v>
      </c>
      <c r="C27" s="262">
        <v>1000</v>
      </c>
      <c r="D27" s="262">
        <v>526019</v>
      </c>
      <c r="E27" s="262">
        <v>1399082</v>
      </c>
      <c r="F27" s="262">
        <v>17</v>
      </c>
      <c r="G27" s="262">
        <v>8314295</v>
      </c>
    </row>
    <row r="28" spans="1:16" s="134" customFormat="1" ht="22.35" customHeight="1" x14ac:dyDescent="0.15">
      <c r="A28" s="50" t="s">
        <v>448</v>
      </c>
      <c r="B28" s="262">
        <v>1202</v>
      </c>
      <c r="C28" s="262">
        <v>1000</v>
      </c>
      <c r="D28" s="262">
        <v>526019</v>
      </c>
      <c r="E28" s="262">
        <v>1399242</v>
      </c>
      <c r="F28" s="262">
        <v>17</v>
      </c>
      <c r="G28" s="262">
        <v>9358445</v>
      </c>
    </row>
    <row r="29" spans="1:16" s="134" customFormat="1" ht="22.35" customHeight="1" x14ac:dyDescent="0.15">
      <c r="A29" s="50" t="s">
        <v>449</v>
      </c>
      <c r="B29" s="264">
        <v>1202</v>
      </c>
      <c r="C29" s="261">
        <v>1000</v>
      </c>
      <c r="D29" s="261">
        <v>526019</v>
      </c>
      <c r="E29" s="261">
        <v>1415479</v>
      </c>
      <c r="F29" s="261">
        <v>17</v>
      </c>
      <c r="G29" s="261">
        <v>10643622</v>
      </c>
    </row>
    <row r="30" spans="1:16" s="134" customFormat="1" ht="22.35" customHeight="1" x14ac:dyDescent="0.15">
      <c r="A30" s="50" t="s">
        <v>450</v>
      </c>
      <c r="B30" s="264">
        <v>1202</v>
      </c>
      <c r="C30" s="261">
        <v>1000</v>
      </c>
      <c r="D30" s="261">
        <v>526019</v>
      </c>
      <c r="E30" s="261">
        <v>1478842</v>
      </c>
      <c r="F30" s="261">
        <v>16</v>
      </c>
      <c r="G30" s="261">
        <v>11347023</v>
      </c>
    </row>
    <row r="31" spans="1:16" s="134" customFormat="1" ht="22.35" customHeight="1" x14ac:dyDescent="0.15">
      <c r="A31" s="50" t="s">
        <v>463</v>
      </c>
      <c r="B31" s="264">
        <v>1202</v>
      </c>
      <c r="C31" s="261">
        <v>1000</v>
      </c>
      <c r="D31" s="261">
        <v>526019</v>
      </c>
      <c r="E31" s="261">
        <v>1529790</v>
      </c>
      <c r="F31" s="261">
        <v>17</v>
      </c>
      <c r="G31" s="261">
        <v>10932095</v>
      </c>
    </row>
    <row r="32" spans="1:16" s="134" customFormat="1" ht="22.35" customHeight="1" x14ac:dyDescent="0.15">
      <c r="A32" s="50" t="s">
        <v>462</v>
      </c>
      <c r="B32" s="264">
        <v>1202</v>
      </c>
      <c r="C32" s="261">
        <v>1000</v>
      </c>
      <c r="D32" s="261">
        <v>526019</v>
      </c>
      <c r="E32" s="261">
        <v>1599430</v>
      </c>
      <c r="F32" s="261">
        <v>17</v>
      </c>
      <c r="G32" s="261">
        <v>12329366</v>
      </c>
    </row>
    <row r="33" spans="1:14" s="134" customFormat="1" ht="22.35" customHeight="1" x14ac:dyDescent="0.15">
      <c r="A33" s="50" t="s">
        <v>552</v>
      </c>
      <c r="B33" s="264">
        <v>1202</v>
      </c>
      <c r="C33" s="261">
        <v>1000</v>
      </c>
      <c r="D33" s="261">
        <v>526019</v>
      </c>
      <c r="E33" s="261">
        <v>1646709</v>
      </c>
      <c r="F33" s="261">
        <v>17</v>
      </c>
      <c r="G33" s="261">
        <v>13733797</v>
      </c>
    </row>
    <row r="34" spans="1:14" s="142" customFormat="1" ht="22.35" customHeight="1" x14ac:dyDescent="0.15">
      <c r="A34" s="51" t="s">
        <v>550</v>
      </c>
      <c r="B34" s="158" t="s">
        <v>662</v>
      </c>
      <c r="C34" s="159">
        <v>1000</v>
      </c>
      <c r="D34" s="159">
        <v>526019</v>
      </c>
      <c r="E34" s="159">
        <v>1687863</v>
      </c>
      <c r="F34" s="186">
        <v>18</v>
      </c>
      <c r="G34" s="159">
        <v>12742697</v>
      </c>
    </row>
    <row r="35" spans="1:14" ht="5.65" customHeight="1" x14ac:dyDescent="0.15">
      <c r="A35" s="63"/>
      <c r="B35" s="64"/>
      <c r="C35" s="65"/>
      <c r="D35" s="65"/>
      <c r="E35" s="65"/>
      <c r="F35" s="65"/>
      <c r="G35" s="65"/>
    </row>
    <row r="36" spans="1:14" x14ac:dyDescent="0.15">
      <c r="D36" s="31"/>
      <c r="E36" s="371" t="s">
        <v>480</v>
      </c>
      <c r="F36" s="371"/>
      <c r="G36" s="371"/>
    </row>
    <row r="38" spans="1:14" ht="14.25" customHeight="1" x14ac:dyDescent="0.15"/>
    <row r="39" spans="1:14" ht="17.25" customHeight="1" x14ac:dyDescent="0.15"/>
    <row r="40" spans="1:14" x14ac:dyDescent="0.15">
      <c r="B40" s="2"/>
    </row>
    <row r="41" spans="1:14" x14ac:dyDescent="0.15">
      <c r="B41" s="2"/>
    </row>
    <row r="42" spans="1:14" x14ac:dyDescent="0.15">
      <c r="B42" s="2"/>
    </row>
    <row r="46" spans="1:14" x14ac:dyDescent="0.15">
      <c r="A46" s="248"/>
      <c r="N46" s="243"/>
    </row>
    <row r="47" spans="1:14" x14ac:dyDescent="0.15">
      <c r="A47" s="248"/>
      <c r="N47" s="243"/>
    </row>
    <row r="48" spans="1:14" x14ac:dyDescent="0.15">
      <c r="A48" s="248"/>
      <c r="N48" s="243"/>
    </row>
  </sheetData>
  <mergeCells count="17">
    <mergeCell ref="E36:G36"/>
    <mergeCell ref="F22:G22"/>
    <mergeCell ref="A3:A5"/>
    <mergeCell ref="B3:D4"/>
    <mergeCell ref="A22:A23"/>
    <mergeCell ref="B22:B23"/>
    <mergeCell ref="C22:C23"/>
    <mergeCell ref="E22:E23"/>
    <mergeCell ref="A20:G20"/>
    <mergeCell ref="H1:P1"/>
    <mergeCell ref="N3:P4"/>
    <mergeCell ref="E4:G4"/>
    <mergeCell ref="H4:J4"/>
    <mergeCell ref="E3:G3"/>
    <mergeCell ref="H3:M3"/>
    <mergeCell ref="A1:G1"/>
    <mergeCell ref="K4:M4"/>
  </mergeCells>
  <phoneticPr fontId="29"/>
  <pageMargins left="0.78740157480314965" right="0.78740157480314965" top="0.98425196850393704" bottom="0.98425196850393704" header="0.51181102362204722" footer="0.51181102362204722"/>
  <pageSetup paperSize="9" firstPageNumber="216" orientation="portrait" useFirstPageNumber="1" r:id="rId1"/>
  <headerFooter differentOddEven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topLeftCell="A25" zoomScale="90" zoomScaleNormal="90" zoomScaleSheetLayoutView="90" workbookViewId="0">
      <selection activeCell="C25" sqref="C25:H25"/>
    </sheetView>
  </sheetViews>
  <sheetFormatPr defaultRowHeight="13.5" x14ac:dyDescent="0.15"/>
  <cols>
    <col min="1" max="1" width="18.875" style="13" customWidth="1"/>
    <col min="2" max="2" width="11.375" style="13" customWidth="1"/>
    <col min="3" max="3" width="13.125" style="13" customWidth="1"/>
    <col min="4" max="4" width="9.625" style="13" customWidth="1"/>
    <col min="5" max="5" width="11.375" style="13" customWidth="1"/>
    <col min="6" max="6" width="13.125" style="13" customWidth="1"/>
    <col min="7" max="7" width="9.625" style="13" customWidth="1"/>
    <col min="8" max="8" width="12.125" style="13" customWidth="1"/>
    <col min="9" max="9" width="14.625" style="13" customWidth="1"/>
    <col min="10" max="10" width="10.125" style="13" customWidth="1"/>
    <col min="11" max="11" width="12.125" style="13" customWidth="1"/>
    <col min="12" max="12" width="14.625" style="13" customWidth="1"/>
    <col min="13" max="13" width="12.375" style="13" customWidth="1"/>
    <col min="14" max="14" width="10.625" style="13" customWidth="1"/>
    <col min="15" max="16" width="9.625" style="13" customWidth="1"/>
    <col min="17" max="17" width="10.875" style="13" customWidth="1"/>
    <col min="18" max="16384" width="9" style="13"/>
  </cols>
  <sheetData>
    <row r="1" spans="1:14" ht="19.5" customHeight="1" x14ac:dyDescent="0.15">
      <c r="A1" s="346" t="s">
        <v>540</v>
      </c>
      <c r="B1" s="346"/>
      <c r="C1" s="346"/>
      <c r="D1" s="346"/>
      <c r="E1" s="346"/>
      <c r="F1" s="346"/>
      <c r="G1" s="346"/>
      <c r="H1" s="345" t="s">
        <v>315</v>
      </c>
      <c r="I1" s="345"/>
      <c r="J1" s="345"/>
      <c r="K1" s="345"/>
      <c r="L1" s="345"/>
      <c r="M1" s="345"/>
      <c r="N1" s="345"/>
    </row>
    <row r="2" spans="1:14" x14ac:dyDescent="0.15">
      <c r="B2" s="2"/>
      <c r="N2" s="17" t="s">
        <v>569</v>
      </c>
    </row>
    <row r="3" spans="1:14" ht="19.899999999999999" customHeight="1" x14ac:dyDescent="0.15">
      <c r="A3" s="94" t="s">
        <v>424</v>
      </c>
      <c r="B3" s="331" t="s">
        <v>147</v>
      </c>
      <c r="C3" s="336"/>
      <c r="D3" s="336"/>
      <c r="E3" s="331" t="s">
        <v>148</v>
      </c>
      <c r="F3" s="331"/>
      <c r="G3" s="331"/>
      <c r="H3" s="331" t="s">
        <v>153</v>
      </c>
      <c r="I3" s="336"/>
      <c r="J3" s="336"/>
      <c r="K3" s="331" t="s">
        <v>154</v>
      </c>
      <c r="L3" s="331"/>
      <c r="M3" s="327"/>
      <c r="N3" s="333"/>
    </row>
    <row r="4" spans="1:14" ht="26.25" customHeight="1" x14ac:dyDescent="0.15">
      <c r="A4" s="128" t="s">
        <v>425</v>
      </c>
      <c r="B4" s="93" t="s">
        <v>149</v>
      </c>
      <c r="C4" s="46" t="s">
        <v>150</v>
      </c>
      <c r="D4" s="46" t="s">
        <v>151</v>
      </c>
      <c r="E4" s="93" t="s">
        <v>149</v>
      </c>
      <c r="F4" s="46" t="s">
        <v>150</v>
      </c>
      <c r="G4" s="46" t="s">
        <v>151</v>
      </c>
      <c r="H4" s="93" t="s">
        <v>149</v>
      </c>
      <c r="I4" s="46" t="s">
        <v>150</v>
      </c>
      <c r="J4" s="46" t="s">
        <v>151</v>
      </c>
      <c r="K4" s="93" t="s">
        <v>149</v>
      </c>
      <c r="L4" s="242" t="s">
        <v>150</v>
      </c>
      <c r="M4" s="245" t="s">
        <v>314</v>
      </c>
      <c r="N4" s="47" t="s">
        <v>151</v>
      </c>
    </row>
    <row r="5" spans="1:14" ht="20.65" customHeight="1" x14ac:dyDescent="0.15">
      <c r="A5" s="48"/>
      <c r="B5" s="3"/>
      <c r="C5" s="3"/>
      <c r="D5" s="9" t="s">
        <v>152</v>
      </c>
      <c r="E5" s="3"/>
      <c r="F5" s="3"/>
      <c r="G5" s="9" t="s">
        <v>152</v>
      </c>
      <c r="H5" s="9"/>
      <c r="I5" s="9"/>
      <c r="J5" s="9" t="s">
        <v>152</v>
      </c>
      <c r="K5" s="9"/>
      <c r="L5" s="252"/>
      <c r="M5" s="239"/>
      <c r="N5" s="9" t="s">
        <v>152</v>
      </c>
    </row>
    <row r="6" spans="1:14" ht="20.65" customHeight="1" x14ac:dyDescent="0.15">
      <c r="A6" s="73" t="s">
        <v>312</v>
      </c>
      <c r="B6" s="219">
        <v>75824</v>
      </c>
      <c r="C6" s="219">
        <v>294953104</v>
      </c>
      <c r="D6" s="220">
        <v>100</v>
      </c>
      <c r="E6" s="219">
        <v>3590</v>
      </c>
      <c r="F6" s="219">
        <v>13197273</v>
      </c>
      <c r="G6" s="220">
        <v>100</v>
      </c>
      <c r="H6" s="219">
        <v>13573</v>
      </c>
      <c r="I6" s="219">
        <v>34204254</v>
      </c>
      <c r="J6" s="220">
        <v>100</v>
      </c>
      <c r="K6" s="219">
        <v>92987</v>
      </c>
      <c r="L6" s="219">
        <v>342354631</v>
      </c>
      <c r="M6" s="219">
        <v>3682</v>
      </c>
      <c r="N6" s="220">
        <v>100</v>
      </c>
    </row>
    <row r="7" spans="1:14" ht="20.65" customHeight="1" x14ac:dyDescent="0.15">
      <c r="A7" s="49" t="s">
        <v>426</v>
      </c>
      <c r="B7" s="221">
        <v>2146</v>
      </c>
      <c r="C7" s="221">
        <v>1126171</v>
      </c>
      <c r="D7" s="222">
        <v>2.8</v>
      </c>
      <c r="E7" s="221">
        <v>184</v>
      </c>
      <c r="F7" s="221">
        <v>134518</v>
      </c>
      <c r="G7" s="222">
        <v>5.0999999999999996</v>
      </c>
      <c r="H7" s="221">
        <v>645</v>
      </c>
      <c r="I7" s="221">
        <v>507195</v>
      </c>
      <c r="J7" s="222">
        <v>4.7</v>
      </c>
      <c r="K7" s="221">
        <v>2975</v>
      </c>
      <c r="L7" s="221">
        <v>1767884</v>
      </c>
      <c r="M7" s="221">
        <v>594</v>
      </c>
      <c r="N7" s="222">
        <v>3.2</v>
      </c>
    </row>
    <row r="8" spans="1:14" ht="20.65" customHeight="1" x14ac:dyDescent="0.15">
      <c r="A8" s="49" t="s">
        <v>313</v>
      </c>
      <c r="B8" s="221">
        <v>16773</v>
      </c>
      <c r="C8" s="221">
        <v>22377705</v>
      </c>
      <c r="D8" s="222">
        <v>22.1</v>
      </c>
      <c r="E8" s="221">
        <v>1126</v>
      </c>
      <c r="F8" s="221">
        <v>1566978</v>
      </c>
      <c r="G8" s="222">
        <v>31.4</v>
      </c>
      <c r="H8" s="221">
        <v>7054</v>
      </c>
      <c r="I8" s="221">
        <v>9670268</v>
      </c>
      <c r="J8" s="222">
        <v>52</v>
      </c>
      <c r="K8" s="221">
        <v>24953</v>
      </c>
      <c r="L8" s="221">
        <v>33614951</v>
      </c>
      <c r="M8" s="221">
        <v>1347</v>
      </c>
      <c r="N8" s="222">
        <v>26.8</v>
      </c>
    </row>
    <row r="9" spans="1:14" ht="20.65" customHeight="1" x14ac:dyDescent="0.15">
      <c r="A9" s="49" t="s">
        <v>328</v>
      </c>
      <c r="B9" s="221">
        <v>20469</v>
      </c>
      <c r="C9" s="221">
        <v>50255081</v>
      </c>
      <c r="D9" s="222">
        <v>27</v>
      </c>
      <c r="E9" s="221">
        <v>823</v>
      </c>
      <c r="F9" s="221">
        <v>2030004</v>
      </c>
      <c r="G9" s="222">
        <v>22.9</v>
      </c>
      <c r="H9" s="221">
        <v>3432</v>
      </c>
      <c r="I9" s="221">
        <v>8026102</v>
      </c>
      <c r="J9" s="222">
        <v>25.3</v>
      </c>
      <c r="K9" s="221">
        <v>24724</v>
      </c>
      <c r="L9" s="221">
        <v>60311187</v>
      </c>
      <c r="M9" s="221">
        <v>2439</v>
      </c>
      <c r="N9" s="222">
        <v>26.6</v>
      </c>
    </row>
    <row r="10" spans="1:14" ht="20.65" customHeight="1" x14ac:dyDescent="0.15">
      <c r="A10" s="49" t="s">
        <v>329</v>
      </c>
      <c r="B10" s="221">
        <v>13880</v>
      </c>
      <c r="C10" s="221">
        <v>52151923</v>
      </c>
      <c r="D10" s="222">
        <v>18.3</v>
      </c>
      <c r="E10" s="221">
        <v>549</v>
      </c>
      <c r="F10" s="221">
        <v>1999963</v>
      </c>
      <c r="G10" s="222">
        <v>15.3</v>
      </c>
      <c r="H10" s="221">
        <v>1111</v>
      </c>
      <c r="I10" s="221">
        <v>3967496</v>
      </c>
      <c r="J10" s="222">
        <v>8.1999999999999993</v>
      </c>
      <c r="K10" s="221">
        <v>15540</v>
      </c>
      <c r="L10" s="221">
        <v>58119382</v>
      </c>
      <c r="M10" s="221">
        <v>3740</v>
      </c>
      <c r="N10" s="222">
        <v>16.7</v>
      </c>
    </row>
    <row r="11" spans="1:14" ht="20.65" customHeight="1" x14ac:dyDescent="0.15">
      <c r="A11" s="49" t="s">
        <v>330</v>
      </c>
      <c r="B11" s="221">
        <v>8300</v>
      </c>
      <c r="C11" s="221">
        <v>41931301</v>
      </c>
      <c r="D11" s="222">
        <v>11</v>
      </c>
      <c r="E11" s="221">
        <v>346</v>
      </c>
      <c r="F11" s="221">
        <v>1657551</v>
      </c>
      <c r="G11" s="222">
        <v>9.6</v>
      </c>
      <c r="H11" s="221">
        <v>460</v>
      </c>
      <c r="I11" s="221">
        <v>2122517</v>
      </c>
      <c r="J11" s="222">
        <v>3.4</v>
      </c>
      <c r="K11" s="221">
        <v>9106</v>
      </c>
      <c r="L11" s="221">
        <v>45711369</v>
      </c>
      <c r="M11" s="221">
        <v>5020</v>
      </c>
      <c r="N11" s="222">
        <v>9.8000000000000007</v>
      </c>
    </row>
    <row r="12" spans="1:14" ht="20.65" customHeight="1" x14ac:dyDescent="0.15">
      <c r="A12" s="49" t="s">
        <v>331</v>
      </c>
      <c r="B12" s="221">
        <v>7278</v>
      </c>
      <c r="C12" s="221">
        <v>47772197</v>
      </c>
      <c r="D12" s="222">
        <v>9.6</v>
      </c>
      <c r="E12" s="221">
        <v>231</v>
      </c>
      <c r="F12" s="221">
        <v>1392236</v>
      </c>
      <c r="G12" s="222">
        <v>6.4</v>
      </c>
      <c r="H12" s="221">
        <v>296</v>
      </c>
      <c r="I12" s="221">
        <v>1753630</v>
      </c>
      <c r="J12" s="222">
        <v>2.2000000000000002</v>
      </c>
      <c r="K12" s="221">
        <v>7805</v>
      </c>
      <c r="L12" s="221">
        <v>50918063</v>
      </c>
      <c r="M12" s="221">
        <v>6524</v>
      </c>
      <c r="N12" s="222">
        <v>8.4</v>
      </c>
    </row>
    <row r="13" spans="1:14" ht="20.65" customHeight="1" x14ac:dyDescent="0.15">
      <c r="A13" s="49" t="s">
        <v>332</v>
      </c>
      <c r="B13" s="221">
        <v>2945</v>
      </c>
      <c r="C13" s="221">
        <v>24329425</v>
      </c>
      <c r="D13" s="222">
        <v>3.9</v>
      </c>
      <c r="E13" s="221">
        <v>105</v>
      </c>
      <c r="F13" s="221">
        <v>820723</v>
      </c>
      <c r="G13" s="222">
        <v>2.9</v>
      </c>
      <c r="H13" s="221">
        <v>181</v>
      </c>
      <c r="I13" s="221">
        <v>1367710</v>
      </c>
      <c r="J13" s="222">
        <v>1.3</v>
      </c>
      <c r="K13" s="221">
        <v>3231</v>
      </c>
      <c r="L13" s="221">
        <v>26517858</v>
      </c>
      <c r="M13" s="221">
        <v>8207</v>
      </c>
      <c r="N13" s="222">
        <v>3.5</v>
      </c>
    </row>
    <row r="14" spans="1:14" ht="20.65" customHeight="1" x14ac:dyDescent="0.15">
      <c r="A14" s="49" t="s">
        <v>333</v>
      </c>
      <c r="B14" s="221">
        <v>2430</v>
      </c>
      <c r="C14" s="221">
        <v>25339943</v>
      </c>
      <c r="D14" s="222">
        <v>3.2</v>
      </c>
      <c r="E14" s="221">
        <v>106</v>
      </c>
      <c r="F14" s="221">
        <v>1078640</v>
      </c>
      <c r="G14" s="222">
        <v>3</v>
      </c>
      <c r="H14" s="221">
        <v>145</v>
      </c>
      <c r="I14" s="221">
        <v>1413521</v>
      </c>
      <c r="J14" s="222">
        <v>1.1000000000000001</v>
      </c>
      <c r="K14" s="221">
        <v>2681</v>
      </c>
      <c r="L14" s="221">
        <v>27832104</v>
      </c>
      <c r="M14" s="221">
        <v>10381</v>
      </c>
      <c r="N14" s="222">
        <v>2.9</v>
      </c>
    </row>
    <row r="15" spans="1:14" ht="20.65" customHeight="1" x14ac:dyDescent="0.15">
      <c r="A15" s="49" t="s">
        <v>427</v>
      </c>
      <c r="B15" s="223">
        <v>1603</v>
      </c>
      <c r="C15" s="224">
        <v>29669358</v>
      </c>
      <c r="D15" s="225">
        <v>2.1</v>
      </c>
      <c r="E15" s="224">
        <v>120</v>
      </c>
      <c r="F15" s="224">
        <v>2516660</v>
      </c>
      <c r="G15" s="225">
        <v>3.4</v>
      </c>
      <c r="H15" s="224">
        <v>249</v>
      </c>
      <c r="I15" s="224">
        <v>5375815</v>
      </c>
      <c r="J15" s="225">
        <v>1.8</v>
      </c>
      <c r="K15" s="224">
        <v>1972</v>
      </c>
      <c r="L15" s="224">
        <v>37561833</v>
      </c>
      <c r="M15" s="224">
        <v>19048</v>
      </c>
      <c r="N15" s="225">
        <v>2.1</v>
      </c>
    </row>
    <row r="16" spans="1:14" ht="8.4499999999999993" customHeight="1" x14ac:dyDescent="0.15">
      <c r="A16" s="95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2:14" x14ac:dyDescent="0.15">
      <c r="B17" s="2"/>
      <c r="K17" s="373" t="s">
        <v>500</v>
      </c>
      <c r="L17" s="373"/>
      <c r="M17" s="373"/>
      <c r="N17" s="373"/>
    </row>
    <row r="18" spans="2:14" x14ac:dyDescent="0.15">
      <c r="B18" s="2"/>
      <c r="K18" s="350" t="s">
        <v>498</v>
      </c>
      <c r="L18" s="350"/>
      <c r="M18" s="350"/>
      <c r="N18" s="350"/>
    </row>
    <row r="19" spans="2:14" x14ac:dyDescent="0.15">
      <c r="B19" s="2"/>
      <c r="K19" s="372" t="s">
        <v>499</v>
      </c>
      <c r="L19" s="372"/>
      <c r="M19" s="372"/>
      <c r="N19" s="372"/>
    </row>
    <row r="21" spans="2:14" ht="13.5" customHeight="1" x14ac:dyDescent="0.15">
      <c r="H21" s="3"/>
      <c r="I21" s="3"/>
      <c r="J21" s="3"/>
      <c r="K21" s="3"/>
      <c r="L21" s="3"/>
      <c r="M21" s="3"/>
      <c r="N21" s="3"/>
    </row>
    <row r="22" spans="2:14" ht="14.25" customHeight="1" x14ac:dyDescent="0.15"/>
    <row r="23" spans="2:14" ht="19.899999999999999" customHeight="1" x14ac:dyDescent="0.15"/>
    <row r="24" spans="2:14" ht="19.899999999999999" customHeight="1" x14ac:dyDescent="0.15"/>
    <row r="25" spans="2:14" ht="8.4499999999999993" customHeight="1" x14ac:dyDescent="0.15"/>
    <row r="26" spans="2:14" ht="20.65" customHeight="1" x14ac:dyDescent="0.15"/>
    <row r="27" spans="2:14" ht="20.65" customHeight="1" x14ac:dyDescent="0.15"/>
    <row r="28" spans="2:14" ht="20.65" customHeight="1" x14ac:dyDescent="0.15"/>
    <row r="29" spans="2:14" ht="20.65" customHeight="1" x14ac:dyDescent="0.15"/>
    <row r="30" spans="2:14" ht="20.65" customHeight="1" x14ac:dyDescent="0.15"/>
    <row r="31" spans="2:14" ht="20.65" customHeight="1" x14ac:dyDescent="0.15"/>
    <row r="32" spans="2:14" ht="20.65" customHeight="1" x14ac:dyDescent="0.15"/>
    <row r="33" spans="1:14" ht="20.65" customHeight="1" x14ac:dyDescent="0.15"/>
    <row r="34" spans="1:14" ht="20.65" customHeight="1" x14ac:dyDescent="0.15"/>
    <row r="35" spans="1:14" ht="20.65" customHeight="1" x14ac:dyDescent="0.15"/>
    <row r="36" spans="1:14" ht="20.65" customHeight="1" x14ac:dyDescent="0.15"/>
    <row r="37" spans="1:14" ht="8.4499999999999993" customHeight="1" x14ac:dyDescent="0.15"/>
    <row r="38" spans="1:14" ht="13.5" customHeight="1" x14ac:dyDescent="0.15"/>
    <row r="39" spans="1:14" ht="13.5" customHeight="1" x14ac:dyDescent="0.15"/>
    <row r="40" spans="1:14" ht="13.5" customHeight="1" x14ac:dyDescent="0.15"/>
    <row r="41" spans="1:14" x14ac:dyDescent="0.15">
      <c r="B41" s="2"/>
    </row>
    <row r="42" spans="1:14" x14ac:dyDescent="0.15">
      <c r="B42" s="2"/>
    </row>
    <row r="43" spans="1:14" x14ac:dyDescent="0.15">
      <c r="B43" s="2"/>
    </row>
    <row r="44" spans="1:14" x14ac:dyDescent="0.15">
      <c r="B44" s="2"/>
    </row>
    <row r="46" spans="1:14" x14ac:dyDescent="0.15">
      <c r="A46" s="248"/>
      <c r="N46" s="243"/>
    </row>
    <row r="47" spans="1:14" x14ac:dyDescent="0.15">
      <c r="A47" s="248"/>
      <c r="N47" s="243"/>
    </row>
    <row r="48" spans="1:14" x14ac:dyDescent="0.15">
      <c r="A48" s="248"/>
      <c r="N48" s="243"/>
    </row>
  </sheetData>
  <mergeCells count="9">
    <mergeCell ref="K19:N19"/>
    <mergeCell ref="K18:N18"/>
    <mergeCell ref="K17:N17"/>
    <mergeCell ref="A1:G1"/>
    <mergeCell ref="H3:J3"/>
    <mergeCell ref="B3:D3"/>
    <mergeCell ref="E3:G3"/>
    <mergeCell ref="K3:N3"/>
    <mergeCell ref="H1:N1"/>
  </mergeCells>
  <phoneticPr fontId="29"/>
  <pageMargins left="0.78740157480314965" right="0.78740157480314965" top="0.98425196850393704" bottom="0.98425196850393704" header="0.51181102362204722" footer="0.51181102362204722"/>
  <pageSetup paperSize="9" firstPageNumber="218" orientation="portrait" useFirstPageNumber="1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9775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180</vt:lpstr>
      <vt:lpstr>181</vt:lpstr>
      <vt:lpstr>182・183</vt:lpstr>
      <vt:lpstr>184</vt:lpstr>
      <vt:lpstr>185</vt:lpstr>
      <vt:lpstr>186</vt:lpstr>
      <vt:lpstr>187</vt:lpstr>
      <vt:lpstr>188・189</vt:lpstr>
      <vt:lpstr>190</vt:lpstr>
      <vt:lpstr>191・192</vt:lpstr>
      <vt:lpstr>193・194</vt:lpstr>
      <vt:lpstr>194・195</vt:lpstr>
      <vt:lpstr>196・197</vt:lpstr>
      <vt:lpstr>198</vt:lpstr>
      <vt:lpstr>'180'!Print_Area</vt:lpstr>
      <vt:lpstr>'181'!Print_Area</vt:lpstr>
      <vt:lpstr>'182・183'!Print_Area</vt:lpstr>
      <vt:lpstr>'184'!Print_Area</vt:lpstr>
      <vt:lpstr>'185'!Print_Area</vt:lpstr>
      <vt:lpstr>'186'!Print_Area</vt:lpstr>
      <vt:lpstr>'187'!Print_Area</vt:lpstr>
      <vt:lpstr>'188・189'!Print_Area</vt:lpstr>
      <vt:lpstr>'190'!Print_Area</vt:lpstr>
      <vt:lpstr>'191・192'!Print_Area</vt:lpstr>
      <vt:lpstr>'193・194'!Print_Area</vt:lpstr>
      <vt:lpstr>'194・195'!Print_Area</vt:lpstr>
      <vt:lpstr>'196・197'!Print_Area</vt:lpstr>
      <vt:lpstr>'198'!Print_Area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御幸 啓右</cp:lastModifiedBy>
  <cp:revision>3</cp:revision>
  <cp:lastPrinted>2021-05-27T00:14:59Z</cp:lastPrinted>
  <dcterms:created xsi:type="dcterms:W3CDTF">2016-06-16T04:35:00Z</dcterms:created>
  <dcterms:modified xsi:type="dcterms:W3CDTF">2021-06-29T03:18:33Z</dcterms:modified>
</cp:coreProperties>
</file>